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ntos\OneDrive\Escritorio\PW-EPI\public\poblacion\"/>
    </mc:Choice>
  </mc:AlternateContent>
  <xr:revisionPtr revIDLastSave="0" documentId="13_ncr:1_{62C82695-1A48-4457-B73F-88D8BCC160F2}" xr6:coauthVersionLast="47" xr6:coauthVersionMax="47" xr10:uidLastSave="{00000000-0000-0000-0000-000000000000}"/>
  <bookViews>
    <workbookView xWindow="-120" yWindow="-120" windowWidth="20730" windowHeight="11040" tabRatio="725" xr2:uid="{00000000-000D-0000-FFFF-FFFF00000000}"/>
  </bookViews>
  <sheets>
    <sheet name="Población" sheetId="17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'[1]R. Natural'!#REF!</definedName>
    <definedName name="\p">#N/A</definedName>
    <definedName name="\s">#N/A</definedName>
    <definedName name="_A2">'[2]R. Natural'!#REF!</definedName>
    <definedName name="_xlnm._FilterDatabase" localSheetId="0" hidden="1">Población!$A$1:$H$142</definedName>
    <definedName name="a">#N/A</definedName>
    <definedName name="A_impresión_IM">#REF!</definedName>
    <definedName name="aafda">#REF!</definedName>
    <definedName name="adsfa">[3]guia_de_uso!#REF!</definedName>
    <definedName name="afdasf">#REF!</definedName>
    <definedName name="_xlnm.Print_Area" localSheetId="0">Población!$A$1:$H$142</definedName>
    <definedName name="asdfa">[4]TabCiiu!#REF!</definedName>
    <definedName name="asfdas">[4]TabCiiu!#REF!</definedName>
    <definedName name="aswe">#REF!</definedName>
    <definedName name="_xlnm.Database">[5]OPERACIONES!#REF!</definedName>
    <definedName name="bbb">#REF!</definedName>
    <definedName name="coddist">#REF!</definedName>
    <definedName name="CODDPTO">#REF!</definedName>
    <definedName name="codprov">#REF!</definedName>
    <definedName name="CONSULTA">[6]TabCiiu!#REF!</definedName>
    <definedName name="_xlnm.Criteria">#N/A</definedName>
    <definedName name="DEFINE">#REF!</definedName>
    <definedName name="EEE">#REF!</definedName>
    <definedName name="EJEMPLO11">#REF!</definedName>
    <definedName name="ejemplo15">[6]TabCiiu!#REF!</definedName>
    <definedName name="ESPECI">#REF!</definedName>
    <definedName name="ESPECIFICO">[6]TabCiiu!#REF!</definedName>
    <definedName name="FemaleDa">#REF!</definedName>
    <definedName name="FILTRAR">#REF!</definedName>
    <definedName name="GENERAL">[6]TabCiiu!#REF!</definedName>
    <definedName name="GENERALE">#REF!</definedName>
    <definedName name="IMPRE">#REF!</definedName>
    <definedName name="Imprimir_área_IM">#REF!</definedName>
    <definedName name="INDICEALFABETICO">#REF!</definedName>
    <definedName name="Input_File">#REF!</definedName>
    <definedName name="LUGAR">[6]TabCiiu!#REF!</definedName>
    <definedName name="LUGAREÑO">#REF!</definedName>
    <definedName name="MaleData">#REF!</definedName>
    <definedName name="Maximum">#REF!</definedName>
    <definedName name="Maximum_used">#REF!</definedName>
    <definedName name="nomdep">#REF!</definedName>
    <definedName name="NOMDEPP">#REF!</definedName>
    <definedName name="nomdist">#REF!</definedName>
    <definedName name="NOMDISTRTITA">#REF!</definedName>
    <definedName name="nomprov">#REF!</definedName>
    <definedName name="OLE_LINK19" localSheetId="0">Población!$F$127</definedName>
    <definedName name="OLE_LINK8" localSheetId="0">Población!$F$80</definedName>
    <definedName name="PROCINVIA">#REF!</definedName>
    <definedName name="Pyramid_Filename">#REF!</definedName>
    <definedName name="Pyramid_Title">#REF!</definedName>
    <definedName name="QQQWE">#REF!</definedName>
    <definedName name="qw">#REF!</definedName>
    <definedName name="qwe">#REF!</definedName>
    <definedName name="QWEQWE">#REF!</definedName>
    <definedName name="Stop_at_age">#REF!</definedName>
    <definedName name="tabla">#REF!</definedName>
    <definedName name="tabla1">#REF!</definedName>
    <definedName name="Test">#REF!</definedName>
    <definedName name="TITL">#REF!</definedName>
    <definedName name="todo">#REF!</definedName>
    <definedName name="WEWER">#REF!</definedName>
    <definedName name="WEWW">#REF!</definedName>
    <definedName name="WQEQWE">#REF!</definedName>
    <definedName name="xxxx">#REF!</definedName>
    <definedName name="XXXXX">'[7]R. Natural'!#REF!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72" l="1"/>
  <c r="D34" i="172" l="1"/>
  <c r="D54" i="172"/>
  <c r="D63" i="172"/>
  <c r="D79" i="172"/>
  <c r="D83" i="172"/>
  <c r="D96" i="172"/>
  <c r="D104" i="172"/>
  <c r="D112" i="172"/>
  <c r="D126" i="172"/>
  <c r="D131" i="172"/>
  <c r="E34" i="172"/>
  <c r="F34" i="172"/>
  <c r="G34" i="172"/>
  <c r="H2" i="172" l="1"/>
  <c r="C126" i="172"/>
  <c r="E126" i="172"/>
  <c r="F126" i="172"/>
  <c r="G126" i="172"/>
  <c r="G112" i="172" l="1"/>
  <c r="F131" i="172"/>
  <c r="E131" i="172"/>
  <c r="C131" i="172"/>
  <c r="F112" i="172"/>
  <c r="E112" i="172"/>
  <c r="C112" i="172"/>
  <c r="F104" i="172"/>
  <c r="E104" i="172"/>
  <c r="C104" i="172"/>
  <c r="F96" i="172"/>
  <c r="E96" i="172"/>
  <c r="C96" i="172"/>
  <c r="F83" i="172"/>
  <c r="E83" i="172"/>
  <c r="C83" i="172"/>
  <c r="F79" i="172"/>
  <c r="E79" i="172"/>
  <c r="C79" i="172"/>
  <c r="F63" i="172"/>
  <c r="E63" i="172"/>
  <c r="C63" i="172"/>
  <c r="F54" i="172"/>
  <c r="E54" i="172"/>
  <c r="C54" i="172"/>
  <c r="C34" i="172"/>
  <c r="F21" i="172"/>
  <c r="E21" i="172"/>
  <c r="D21" i="172"/>
  <c r="C21" i="172"/>
  <c r="F16" i="172"/>
  <c r="E16" i="172"/>
  <c r="D16" i="172"/>
  <c r="C16" i="172"/>
  <c r="F3" i="172"/>
  <c r="E3" i="172"/>
  <c r="D3" i="172"/>
  <c r="C3" i="172"/>
  <c r="C2" i="172" l="1"/>
  <c r="D2" i="172"/>
  <c r="E2" i="172"/>
  <c r="F2" i="172"/>
  <c r="G131" i="172"/>
  <c r="G104" i="172"/>
  <c r="G96" i="172"/>
  <c r="G83" i="172"/>
  <c r="G79" i="172"/>
  <c r="G63" i="172"/>
  <c r="G54" i="172"/>
  <c r="G3" i="172"/>
  <c r="G21" i="172"/>
  <c r="G2" i="172" l="1"/>
</calcChain>
</file>

<file path=xl/sharedStrings.xml><?xml version="1.0" encoding="utf-8"?>
<sst xmlns="http://schemas.openxmlformats.org/spreadsheetml/2006/main" count="288" uniqueCount="274">
  <si>
    <t>Cajabamba</t>
  </si>
  <si>
    <t>Cachachi</t>
  </si>
  <si>
    <t>Condebamba</t>
  </si>
  <si>
    <t>Sitacocha</t>
  </si>
  <si>
    <t>Cajamarca</t>
  </si>
  <si>
    <t>Asunción</t>
  </si>
  <si>
    <t>Chetilla</t>
  </si>
  <si>
    <t>Encañada</t>
  </si>
  <si>
    <t>Jesús</t>
  </si>
  <si>
    <t>Llacanora</t>
  </si>
  <si>
    <t>Magdalena</t>
  </si>
  <si>
    <t>Matara</t>
  </si>
  <si>
    <t>Namora</t>
  </si>
  <si>
    <t>San Juan</t>
  </si>
  <si>
    <t>Chumuch</t>
  </si>
  <si>
    <t>Cortegana</t>
  </si>
  <si>
    <t>Jorge Chávez</t>
  </si>
  <si>
    <t>Miguel Iglesias</t>
  </si>
  <si>
    <t>Oxamarca</t>
  </si>
  <si>
    <t>Sorochuco</t>
  </si>
  <si>
    <t>Sucre</t>
  </si>
  <si>
    <t>Utco</t>
  </si>
  <si>
    <t>Chota</t>
  </si>
  <si>
    <t>Chalamarca</t>
  </si>
  <si>
    <t>Chiguirip</t>
  </si>
  <si>
    <t>Choropampa</t>
  </si>
  <si>
    <t>Cochabamba</t>
  </si>
  <si>
    <t>Conchán</t>
  </si>
  <si>
    <t>Huambos</t>
  </si>
  <si>
    <t>Lajas</t>
  </si>
  <si>
    <t>Llama</t>
  </si>
  <si>
    <t>Miracosta</t>
  </si>
  <si>
    <t>Paccha</t>
  </si>
  <si>
    <t>Querocoto</t>
  </si>
  <si>
    <t>San Juan de Licupis</t>
  </si>
  <si>
    <t>Tacabamba</t>
  </si>
  <si>
    <t>Tocmoche</t>
  </si>
  <si>
    <t>Chilete</t>
  </si>
  <si>
    <t>Cupisnique</t>
  </si>
  <si>
    <t>Guzmango</t>
  </si>
  <si>
    <t>San Benito</t>
  </si>
  <si>
    <t>Santa Cruz de Toledo</t>
  </si>
  <si>
    <t>Tantarica</t>
  </si>
  <si>
    <t>Cutervo</t>
  </si>
  <si>
    <t>Callayuc</t>
  </si>
  <si>
    <t>Choros</t>
  </si>
  <si>
    <t>Cujillo</t>
  </si>
  <si>
    <t>La Ramada</t>
  </si>
  <si>
    <t>Pimpingos</t>
  </si>
  <si>
    <t>Querocotillo</t>
  </si>
  <si>
    <t>San Juan de Cutervo</t>
  </si>
  <si>
    <t>San Luis de Lucma</t>
  </si>
  <si>
    <t>Santa Cruz</t>
  </si>
  <si>
    <t>Santo Tomás</t>
  </si>
  <si>
    <t>Toribio Casanova</t>
  </si>
  <si>
    <t>Hualgayoc</t>
  </si>
  <si>
    <t>Bambamarca</t>
  </si>
  <si>
    <t>Chugur</t>
  </si>
  <si>
    <t>Jaén</t>
  </si>
  <si>
    <t>Bellavista</t>
  </si>
  <si>
    <t>Chontali</t>
  </si>
  <si>
    <t>Colasay</t>
  </si>
  <si>
    <t>Huabal</t>
  </si>
  <si>
    <t>Las Pirias</t>
  </si>
  <si>
    <t>Pomahuaca</t>
  </si>
  <si>
    <t>Pucará</t>
  </si>
  <si>
    <t>Sallique</t>
  </si>
  <si>
    <t>San Felipe</t>
  </si>
  <si>
    <t>San José del Alto</t>
  </si>
  <si>
    <t>Santa Rosa</t>
  </si>
  <si>
    <t>San Ignacio</t>
  </si>
  <si>
    <t>Chirinos</t>
  </si>
  <si>
    <t>La Coipa</t>
  </si>
  <si>
    <t>Namballe</t>
  </si>
  <si>
    <t>San José de Lourdes</t>
  </si>
  <si>
    <t>Tabaconas</t>
  </si>
  <si>
    <t>San Marcos</t>
  </si>
  <si>
    <t>Chancay</t>
  </si>
  <si>
    <t>Eduardo Villanueva</t>
  </si>
  <si>
    <t>Gregorio Pita</t>
  </si>
  <si>
    <t>Ichocán</t>
  </si>
  <si>
    <t>José Sabogal</t>
  </si>
  <si>
    <t>Pedro Gálvez</t>
  </si>
  <si>
    <t>San Miguel</t>
  </si>
  <si>
    <t>Calquis</t>
  </si>
  <si>
    <t>El Prado</t>
  </si>
  <si>
    <t>La Florida</t>
  </si>
  <si>
    <t>Llapa</t>
  </si>
  <si>
    <t>Nanchoc</t>
  </si>
  <si>
    <t>Niepos</t>
  </si>
  <si>
    <t>San Gregorio</t>
  </si>
  <si>
    <t>San Silvestre de Cochán</t>
  </si>
  <si>
    <t>Tongod</t>
  </si>
  <si>
    <t>San Pablo</t>
  </si>
  <si>
    <t>San Bernardino</t>
  </si>
  <si>
    <t>San Luis</t>
  </si>
  <si>
    <t>Andabamba</t>
  </si>
  <si>
    <t>Catache</t>
  </si>
  <si>
    <t>Chancaybaños</t>
  </si>
  <si>
    <t>La Esperanza</t>
  </si>
  <si>
    <t>Saucepampa</t>
  </si>
  <si>
    <t>Sexi</t>
  </si>
  <si>
    <t>Uticyacu</t>
  </si>
  <si>
    <t>Contumazá</t>
  </si>
  <si>
    <t>Celendín</t>
  </si>
  <si>
    <t>060000</t>
  </si>
  <si>
    <t>060100</t>
  </si>
  <si>
    <t>060101</t>
  </si>
  <si>
    <t>060102</t>
  </si>
  <si>
    <t>060103</t>
  </si>
  <si>
    <t>060104</t>
  </si>
  <si>
    <t>Cospán</t>
  </si>
  <si>
    <t>060105</t>
  </si>
  <si>
    <t>060106</t>
  </si>
  <si>
    <t>060107</t>
  </si>
  <si>
    <t>060108</t>
  </si>
  <si>
    <t>Los Baños del Inca</t>
  </si>
  <si>
    <t>060109</t>
  </si>
  <si>
    <t>060110</t>
  </si>
  <si>
    <t>060111</t>
  </si>
  <si>
    <t>060112</t>
  </si>
  <si>
    <t>060200</t>
  </si>
  <si>
    <t>060203</t>
  </si>
  <si>
    <t>060204</t>
  </si>
  <si>
    <t>060300</t>
  </si>
  <si>
    <t>060301</t>
  </si>
  <si>
    <t>060302</t>
  </si>
  <si>
    <t>060303</t>
  </si>
  <si>
    <t>060304</t>
  </si>
  <si>
    <t>060305</t>
  </si>
  <si>
    <t>060306</t>
  </si>
  <si>
    <t>José Gálvez</t>
  </si>
  <si>
    <t>060307</t>
  </si>
  <si>
    <t>060308</t>
  </si>
  <si>
    <t>060309</t>
  </si>
  <si>
    <t>060310</t>
  </si>
  <si>
    <t>060311</t>
  </si>
  <si>
    <t>060312</t>
  </si>
  <si>
    <t>La Libertad de Pallán</t>
  </si>
  <si>
    <t>060400</t>
  </si>
  <si>
    <t>060401</t>
  </si>
  <si>
    <t>060402</t>
  </si>
  <si>
    <t>Anguía</t>
  </si>
  <si>
    <t>060403</t>
  </si>
  <si>
    <t>Chadín</t>
  </si>
  <si>
    <t>060404</t>
  </si>
  <si>
    <t>060405</t>
  </si>
  <si>
    <t>Chimbán</t>
  </si>
  <si>
    <t>060406</t>
  </si>
  <si>
    <t>060407</t>
  </si>
  <si>
    <t>060408</t>
  </si>
  <si>
    <t>060409</t>
  </si>
  <si>
    <t>060410</t>
  </si>
  <si>
    <t>060411</t>
  </si>
  <si>
    <t>060412</t>
  </si>
  <si>
    <t>060413</t>
  </si>
  <si>
    <t>060414</t>
  </si>
  <si>
    <t>Pión</t>
  </si>
  <si>
    <t>060415</t>
  </si>
  <si>
    <t>060416</t>
  </si>
  <si>
    <t>060417</t>
  </si>
  <si>
    <t>060418</t>
  </si>
  <si>
    <t>060419</t>
  </si>
  <si>
    <t>060500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</si>
  <si>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</si>
  <si>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</si>
  <si>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</si>
  <si>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</si>
  <si>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</si>
  <si>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</si>
  <si>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</si>
  <si>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</si>
  <si>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Yonán</t>
  </si>
  <si>
    <t>060600</t>
  </si>
  <si>
    <t>060601</t>
  </si>
  <si>
    <t>060602</t>
  </si>
  <si>
    <t>060603</t>
  </si>
  <si>
    <t>060604</t>
  </si>
  <si>
    <t>060605</t>
  </si>
  <si>
    <t>060606</t>
  </si>
  <si>
    <t>060607</t>
  </si>
  <si>
    <t>060608</t>
  </si>
  <si>
    <t>San Andrés de Cutervo</t>
  </si>
  <si>
    <t>060609</t>
  </si>
  <si>
    <t>060610</t>
  </si>
  <si>
    <t>060611</t>
  </si>
  <si>
    <t>060612</t>
  </si>
  <si>
    <t>060613</t>
  </si>
  <si>
    <t>060614</t>
  </si>
  <si>
    <t>Sócota</t>
  </si>
  <si>
    <t>060615</t>
  </si>
  <si>
    <t>060700</t>
  </si>
  <si>
    <t>060701</t>
  </si>
  <si>
    <t>060702</t>
  </si>
  <si>
    <t>060703</t>
  </si>
  <si>
    <t>060800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</si>
  <si>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</si>
  <si>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</si>
  <si>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</si>
  <si>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</si>
  <si>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</si>
  <si>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</si>
  <si>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</si>
  <si>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</si>
  <si>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</si>
  <si>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</si>
  <si>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</si>
  <si>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</si>
  <si>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060900</t>
  </si>
  <si>
    <t>060901</t>
  </si>
  <si>
    <t>060902</t>
  </si>
  <si>
    <t>060903</t>
  </si>
  <si>
    <t>Huarango</t>
  </si>
  <si>
    <t>060904</t>
  </si>
  <si>
    <t>060905</t>
  </si>
  <si>
    <t>060906</t>
  </si>
  <si>
    <t>060907</t>
  </si>
  <si>
    <t>061000</t>
  </si>
  <si>
    <t>061001</t>
  </si>
  <si>
    <t>061002</t>
  </si>
  <si>
    <t>061003</t>
  </si>
  <si>
    <t>061004</t>
  </si>
  <si>
    <t>061005</t>
  </si>
  <si>
    <t>061006</t>
  </si>
  <si>
    <t>061007</t>
  </si>
  <si>
    <t>061100</t>
  </si>
  <si>
    <t>061101</t>
  </si>
  <si>
    <t>061102</t>
  </si>
  <si>
    <t>061103</t>
  </si>
  <si>
    <t>061104</t>
  </si>
  <si>
    <t>Catilluc</t>
  </si>
  <si>
    <t>061105</t>
  </si>
  <si>
    <t>061106</t>
  </si>
  <si>
    <t>061107</t>
  </si>
  <si>
    <t>061108</t>
  </si>
  <si>
    <t>061109</t>
  </si>
  <si>
    <t>061110</t>
  </si>
  <si>
    <t>061111</t>
  </si>
  <si>
    <t>061112</t>
  </si>
  <si>
    <t>061113</t>
  </si>
  <si>
    <t>061200</t>
  </si>
  <si>
    <t>061201</t>
  </si>
  <si>
    <t>061202</t>
  </si>
  <si>
    <t>061203</t>
  </si>
  <si>
    <t>061204</t>
  </si>
  <si>
    <t>Tumbadén</t>
  </si>
  <si>
    <t>061300</t>
  </si>
  <si>
    <t>061301</t>
  </si>
  <si>
    <t>061302</t>
  </si>
  <si>
    <t>061303</t>
  </si>
  <si>
    <t>061304</t>
  </si>
  <si>
    <t>061305</t>
  </si>
  <si>
    <t>061306</t>
  </si>
  <si>
    <t>Ninabamba</t>
  </si>
  <si>
    <t>061307</t>
  </si>
  <si>
    <t>061308</t>
  </si>
  <si>
    <t>061309</t>
  </si>
  <si>
    <t>061310</t>
  </si>
  <si>
    <t>061311</t>
  </si>
  <si>
    <t>Yauyucán</t>
  </si>
  <si>
    <t>Ubigeo</t>
  </si>
  <si>
    <t>Unión Agua Blanca</t>
  </si>
  <si>
    <t>Pulán</t>
  </si>
  <si>
    <t>Huasmín</t>
  </si>
  <si>
    <t>Bolívar</t>
  </si>
  <si>
    <t>José Manuel Quiróz</t>
  </si>
  <si>
    <t>Año2020</t>
  </si>
  <si>
    <t>Año2021</t>
  </si>
  <si>
    <t>Año2022</t>
  </si>
  <si>
    <t>Año2023</t>
  </si>
  <si>
    <t>Año2024</t>
  </si>
  <si>
    <t>Año2025</t>
  </si>
  <si>
    <t>Provincia_distrito</t>
  </si>
  <si>
    <t>Santo Domingo de la Capilla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</si>
</sst>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_(* #,##0.00_);_(* \(#,##0.00\);_(* &quot;-&quot;??_);_(@_)"/>
    <numFmt numFmtId="166" formatCode="_([$€-2]\ * #,##0.00_);_([$€-2]\ * \(#,##0.00\);_([$€-2]\ * &quot;-&quot;??_)"/>
    <numFmt numFmtId="167" formatCode="###\ ###\ ###"/>
  </numFmts>
  <fonts count="43"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12"/>
      <color indexed="8"/>
      <name val="Ottawa"/>
      <family val="2"/>
    </font>
    <font>
      <sz val="10"/>
      <name val="Arial CE"/>
    </font>
    <font>
      <sz val="10"/>
      <name val="Courier"/>
      <family val="3"/>
    </font>
    <font>
      <b/>
      <i/>
      <sz val="8"/>
      <name val="Helv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8"/>
      <name val="Arial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/>
    <xf numFmtId="0" fontId="3" fillId="2" borderId="0" applyNumberFormat="0" applyBorder="0" applyAlignment="0" applyProtection="0"/>
    <xf numFmtId="0" fontId="24" fillId="2" borderId="0" applyNumberFormat="0" applyBorder="0" applyAlignment="0" applyProtection="0"/>
    <xf numFmtId="0" fontId="3" fillId="3" borderId="0" applyNumberFormat="0" applyBorder="0" applyAlignment="0" applyProtection="0"/>
    <xf numFmtId="0" fontId="24" fillId="3" borderId="0" applyNumberFormat="0" applyBorder="0" applyAlignment="0" applyProtection="0"/>
    <xf numFmtId="0" fontId="3" fillId="4" borderId="0" applyNumberFormat="0" applyBorder="0" applyAlignment="0" applyProtection="0"/>
    <xf numFmtId="0" fontId="24" fillId="4" borderId="0" applyNumberFormat="0" applyBorder="0" applyAlignment="0" applyProtection="0"/>
    <xf numFmtId="0" fontId="3" fillId="5" borderId="0" applyNumberFormat="0" applyBorder="0" applyAlignment="0" applyProtection="0"/>
    <xf numFmtId="0" fontId="24" fillId="5" borderId="0" applyNumberFormat="0" applyBorder="0" applyAlignment="0" applyProtection="0"/>
    <xf numFmtId="0" fontId="3" fillId="6" borderId="0" applyNumberFormat="0" applyBorder="0" applyAlignment="0" applyProtection="0"/>
    <xf numFmtId="0" fontId="24" fillId="24" borderId="0" applyNumberFormat="0" applyBorder="0" applyAlignment="0" applyProtection="0"/>
    <xf numFmtId="0" fontId="3" fillId="7" borderId="0" applyNumberFormat="0" applyBorder="0" applyAlignment="0" applyProtection="0"/>
    <xf numFmtId="0" fontId="24" fillId="25" borderId="0" applyNumberFormat="0" applyBorder="0" applyAlignment="0" applyProtection="0"/>
    <xf numFmtId="0" fontId="3" fillId="8" borderId="0" applyNumberFormat="0" applyBorder="0" applyAlignment="0" applyProtection="0"/>
    <xf numFmtId="0" fontId="24" fillId="26" borderId="0" applyNumberFormat="0" applyBorder="0" applyAlignment="0" applyProtection="0"/>
    <xf numFmtId="0" fontId="3" fillId="9" borderId="0" applyNumberFormat="0" applyBorder="0" applyAlignment="0" applyProtection="0"/>
    <xf numFmtId="0" fontId="24" fillId="27" borderId="0" applyNumberFormat="0" applyBorder="0" applyAlignment="0" applyProtection="0"/>
    <xf numFmtId="0" fontId="3" fillId="10" borderId="0" applyNumberFormat="0" applyBorder="0" applyAlignment="0" applyProtection="0"/>
    <xf numFmtId="0" fontId="24" fillId="10" borderId="0" applyNumberFormat="0" applyBorder="0" applyAlignment="0" applyProtection="0"/>
    <xf numFmtId="0" fontId="3" fillId="5" borderId="0" applyNumberFormat="0" applyBorder="0" applyAlignment="0" applyProtection="0"/>
    <xf numFmtId="0" fontId="24" fillId="28" borderId="0" applyNumberFormat="0" applyBorder="0" applyAlignment="0" applyProtection="0"/>
    <xf numFmtId="0" fontId="3" fillId="8" borderId="0" applyNumberFormat="0" applyBorder="0" applyAlignment="0" applyProtection="0"/>
    <xf numFmtId="0" fontId="24" fillId="29" borderId="0" applyNumberFormat="0" applyBorder="0" applyAlignment="0" applyProtection="0"/>
    <xf numFmtId="0" fontId="3" fillId="11" borderId="0" applyNumberFormat="0" applyBorder="0" applyAlignment="0" applyProtection="0"/>
    <xf numFmtId="0" fontId="24" fillId="30" borderId="0" applyNumberFormat="0" applyBorder="0" applyAlignment="0" applyProtection="0"/>
    <xf numFmtId="0" fontId="4" fillId="12" borderId="0" applyNumberFormat="0" applyBorder="0" applyAlignment="0" applyProtection="0"/>
    <xf numFmtId="0" fontId="25" fillId="31" borderId="0" applyNumberFormat="0" applyBorder="0" applyAlignment="0" applyProtection="0"/>
    <xf numFmtId="0" fontId="4" fillId="9" borderId="0" applyNumberFormat="0" applyBorder="0" applyAlignment="0" applyProtection="0"/>
    <xf numFmtId="0" fontId="25" fillId="32" borderId="0" applyNumberFormat="0" applyBorder="0" applyAlignment="0" applyProtection="0"/>
    <xf numFmtId="0" fontId="4" fillId="10" borderId="0" applyNumberFormat="0" applyBorder="0" applyAlignment="0" applyProtection="0"/>
    <xf numFmtId="0" fontId="25" fillId="10" borderId="0" applyNumberFormat="0" applyBorder="0" applyAlignment="0" applyProtection="0"/>
    <xf numFmtId="0" fontId="4" fillId="13" borderId="0" applyNumberFormat="0" applyBorder="0" applyAlignment="0" applyProtection="0"/>
    <xf numFmtId="0" fontId="25" fillId="13" borderId="0" applyNumberFormat="0" applyBorder="0" applyAlignment="0" applyProtection="0"/>
    <xf numFmtId="0" fontId="4" fillId="14" borderId="0" applyNumberFormat="0" applyBorder="0" applyAlignment="0" applyProtection="0"/>
    <xf numFmtId="0" fontId="25" fillId="33" borderId="0" applyNumberFormat="0" applyBorder="0" applyAlignment="0" applyProtection="0"/>
    <xf numFmtId="0" fontId="4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34" borderId="0" applyNumberFormat="0" applyBorder="0" applyAlignment="0" applyProtection="0"/>
    <xf numFmtId="0" fontId="5" fillId="16" borderId="1" applyNumberFormat="0" applyAlignment="0" applyProtection="0"/>
    <xf numFmtId="0" fontId="27" fillId="35" borderId="12" applyNumberFormat="0" applyAlignment="0" applyProtection="0"/>
    <xf numFmtId="0" fontId="6" fillId="17" borderId="2" applyNumberFormat="0" applyAlignment="0" applyProtection="0"/>
    <xf numFmtId="0" fontId="28" fillId="36" borderId="13" applyNumberFormat="0" applyAlignment="0" applyProtection="0"/>
    <xf numFmtId="0" fontId="7" fillId="0" borderId="3" applyNumberFormat="0" applyFill="0" applyAlignment="0" applyProtection="0"/>
    <xf numFmtId="0" fontId="29" fillId="0" borderId="14" applyNumberFormat="0" applyFill="0" applyAlignment="0" applyProtection="0"/>
    <xf numFmtId="49" fontId="20" fillId="0" borderId="0" applyNumberFormat="0">
      <protection locked="0"/>
    </xf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25" fillId="37" borderId="0" applyNumberFormat="0" applyBorder="0" applyAlignment="0" applyProtection="0"/>
    <xf numFmtId="0" fontId="4" fillId="19" borderId="0" applyNumberFormat="0" applyBorder="0" applyAlignment="0" applyProtection="0"/>
    <xf numFmtId="0" fontId="25" fillId="38" borderId="0" applyNumberFormat="0" applyBorder="0" applyAlignment="0" applyProtection="0"/>
    <xf numFmtId="0" fontId="4" fillId="20" borderId="0" applyNumberFormat="0" applyBorder="0" applyAlignment="0" applyProtection="0"/>
    <xf numFmtId="0" fontId="25" fillId="39" borderId="0" applyNumberFormat="0" applyBorder="0" applyAlignment="0" applyProtection="0"/>
    <xf numFmtId="0" fontId="4" fillId="13" borderId="0" applyNumberFormat="0" applyBorder="0" applyAlignment="0" applyProtection="0"/>
    <xf numFmtId="0" fontId="25" fillId="40" borderId="0" applyNumberFormat="0" applyBorder="0" applyAlignment="0" applyProtection="0"/>
    <xf numFmtId="0" fontId="4" fillId="14" borderId="0" applyNumberFormat="0" applyBorder="0" applyAlignment="0" applyProtection="0"/>
    <xf numFmtId="0" fontId="25" fillId="41" borderId="0" applyNumberFormat="0" applyBorder="0" applyAlignment="0" applyProtection="0"/>
    <xf numFmtId="0" fontId="4" fillId="21" borderId="0" applyNumberFormat="0" applyBorder="0" applyAlignment="0" applyProtection="0"/>
    <xf numFmtId="0" fontId="25" fillId="42" borderId="0" applyNumberFormat="0" applyBorder="0" applyAlignment="0" applyProtection="0"/>
    <xf numFmtId="0" fontId="9" fillId="7" borderId="1" applyNumberFormat="0" applyAlignment="0" applyProtection="0"/>
    <xf numFmtId="0" fontId="31" fillId="43" borderId="12" applyNumberFormat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" fillId="3" borderId="0" applyNumberFormat="0" applyBorder="0" applyAlignment="0" applyProtection="0"/>
    <xf numFmtId="0" fontId="32" fillId="44" borderId="0" applyNumberFormat="0" applyBorder="0" applyAlignment="0" applyProtection="0"/>
    <xf numFmtId="165" fontId="18" fillId="0" borderId="0" applyFont="0" applyFill="0" applyBorder="0" applyAlignment="0" applyProtection="0"/>
    <xf numFmtId="0" fontId="11" fillId="22" borderId="0" applyNumberFormat="0" applyBorder="0" applyAlignment="0" applyProtection="0"/>
    <xf numFmtId="0" fontId="33" fillId="45" borderId="0" applyNumberFormat="0" applyBorder="0" applyAlignment="0" applyProtection="0"/>
    <xf numFmtId="0" fontId="18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 applyNumberFormat="0" applyFill="0" applyBorder="0" applyAlignment="0" applyProtection="0"/>
    <xf numFmtId="0" fontId="18" fillId="0" borderId="0"/>
    <xf numFmtId="0" fontId="18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34" fillId="0" borderId="0"/>
    <xf numFmtId="0" fontId="21" fillId="0" borderId="0"/>
    <xf numFmtId="0" fontId="22" fillId="0" borderId="0"/>
    <xf numFmtId="0" fontId="3" fillId="23" borderId="4" applyNumberFormat="0" applyFont="0" applyAlignment="0" applyProtection="0"/>
    <xf numFmtId="0" fontId="3" fillId="46" borderId="15" applyNumberFormat="0" applyFont="0" applyAlignment="0" applyProtection="0"/>
    <xf numFmtId="0" fontId="23" fillId="0" borderId="5" applyBorder="0"/>
    <xf numFmtId="9" fontId="18" fillId="0" borderId="0" applyFont="0" applyFill="0" applyBorder="0" applyAlignment="0" applyProtection="0"/>
    <xf numFmtId="0" fontId="12" fillId="16" borderId="6" applyNumberFormat="0" applyAlignment="0" applyProtection="0"/>
    <xf numFmtId="0" fontId="35" fillId="35" borderId="16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16" fillId="0" borderId="7" applyNumberFormat="0" applyFill="0" applyAlignment="0" applyProtection="0"/>
    <xf numFmtId="0" fontId="39" fillId="0" borderId="18" applyNumberFormat="0" applyFill="0" applyAlignment="0" applyProtection="0"/>
    <xf numFmtId="0" fontId="8" fillId="0" borderId="8" applyNumberFormat="0" applyFill="0" applyAlignment="0" applyProtection="0"/>
    <xf numFmtId="0" fontId="30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41" fillId="0" borderId="20" applyNumberFormat="0" applyFill="0" applyAlignment="0" applyProtection="0"/>
  </cellStyleXfs>
  <cellXfs count="11">
    <xf numFmtId="0" fontId="0" fillId="0" borderId="0" xfId="0"/>
    <xf numFmtId="0" fontId="0" fillId="47" borderId="0" xfId="0" applyFill="1"/>
    <xf numFmtId="167" fontId="19" fillId="47" borderId="0" xfId="87" applyNumberFormat="1" applyFont="1" applyFill="1" applyAlignment="1">
      <alignment horizontal="right" vertical="center"/>
    </xf>
    <xf numFmtId="167" fontId="2" fillId="47" borderId="0" xfId="87" applyNumberFormat="1" applyFont="1" applyFill="1" applyAlignment="1">
      <alignment horizontal="right" vertical="center"/>
    </xf>
    <xf numFmtId="0" fontId="19" fillId="47" borderId="11" xfId="86" applyFont="1" applyFill="1" applyBorder="1" applyAlignment="1">
      <alignment horizontal="right" vertical="center"/>
    </xf>
    <xf numFmtId="0" fontId="0" fillId="47" borderId="0" xfId="0" applyFill="1" applyAlignment="1">
      <alignment horizontal="right"/>
    </xf>
    <xf numFmtId="0" fontId="19" fillId="47" borderId="0" xfId="91" applyFont="1" applyFill="1" applyAlignment="1">
      <alignment horizontal="right" vertical="center"/>
    </xf>
    <xf numFmtId="0" fontId="19" fillId="47" borderId="10" xfId="90" applyFont="1" applyFill="1" applyBorder="1" applyAlignment="1">
      <alignment horizontal="right" vertical="center"/>
    </xf>
    <xf numFmtId="0" fontId="2" fillId="47" borderId="0" xfId="91" applyFont="1" applyFill="1" applyAlignment="1">
      <alignment horizontal="right" vertical="center"/>
    </xf>
    <xf numFmtId="0" fontId="2" fillId="47" borderId="10" xfId="90" applyFont="1" applyFill="1" applyBorder="1" applyAlignment="1">
      <alignment horizontal="right" vertical="center"/>
    </xf>
    <xf numFmtId="167" fontId="0" fillId="47" borderId="0" xfId="0" applyNumberFormat="1" applyFill="1"/>
  </cellXfs>
  <cellStyles count="122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a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1" xfId="44" xr:uid="{00000000-0005-0000-0000-00002B000000}"/>
    <cellStyle name="Encabezado 4" xfId="45" builtinId="19" customBuiltin="1"/>
    <cellStyle name="Encabezado 4 2" xfId="46" xr:uid="{00000000-0005-0000-0000-00002D000000}"/>
    <cellStyle name="Énfasis1" xfId="47" builtinId="29" customBuiltin="1"/>
    <cellStyle name="Énfasis1 2" xfId="48" xr:uid="{00000000-0005-0000-0000-00002F000000}"/>
    <cellStyle name="Énfasis2" xfId="49" builtinId="33" customBuiltin="1"/>
    <cellStyle name="Énfasis2 2" xfId="50" xr:uid="{00000000-0005-0000-0000-000031000000}"/>
    <cellStyle name="Énfasis3" xfId="51" builtinId="37" customBuiltin="1"/>
    <cellStyle name="Énfasis3 2" xfId="52" xr:uid="{00000000-0005-0000-0000-000033000000}"/>
    <cellStyle name="Énfasis4" xfId="53" builtinId="41" customBuiltin="1"/>
    <cellStyle name="Énfasis4 2" xfId="54" xr:uid="{00000000-0005-0000-0000-000035000000}"/>
    <cellStyle name="Énfasis5" xfId="55" builtinId="45" customBuiltin="1"/>
    <cellStyle name="Énfasis5 2" xfId="56" xr:uid="{00000000-0005-0000-0000-000037000000}"/>
    <cellStyle name="Énfasis6" xfId="57" builtinId="49" customBuiltin="1"/>
    <cellStyle name="Énfasis6 2" xfId="58" xr:uid="{00000000-0005-0000-0000-000039000000}"/>
    <cellStyle name="Entrada" xfId="59" builtinId="20" customBuiltin="1"/>
    <cellStyle name="Entrada 2" xfId="60" xr:uid="{00000000-0005-0000-0000-00003B000000}"/>
    <cellStyle name="Estilo 1" xfId="61" xr:uid="{00000000-0005-0000-0000-00003C000000}"/>
    <cellStyle name="Estilo 1 2" xfId="62" xr:uid="{00000000-0005-0000-0000-00003D000000}"/>
    <cellStyle name="Euro" xfId="63" xr:uid="{00000000-0005-0000-0000-00003E000000}"/>
    <cellStyle name="Euro 2" xfId="64" xr:uid="{00000000-0005-0000-0000-00003F000000}"/>
    <cellStyle name="Incorrecto" xfId="65" builtinId="27" customBuiltin="1"/>
    <cellStyle name="Incorrecto 2" xfId="66" xr:uid="{00000000-0005-0000-0000-000041000000}"/>
    <cellStyle name="Millares 2" xfId="67" xr:uid="{00000000-0005-0000-0000-000042000000}"/>
    <cellStyle name="Neutral" xfId="68" builtinId="28" customBuiltin="1"/>
    <cellStyle name="Neutral 2" xfId="69" xr:uid="{00000000-0005-0000-0000-000044000000}"/>
    <cellStyle name="Normal" xfId="0" builtinId="0"/>
    <cellStyle name="Normal 13 2" xfId="70" xr:uid="{00000000-0005-0000-0000-000046000000}"/>
    <cellStyle name="Normal 2" xfId="71" xr:uid="{00000000-0005-0000-0000-000047000000}"/>
    <cellStyle name="Normal 2 17" xfId="72" xr:uid="{00000000-0005-0000-0000-000048000000}"/>
    <cellStyle name="Normal 2 2" xfId="73" xr:uid="{00000000-0005-0000-0000-000049000000}"/>
    <cellStyle name="Normal 2 3" xfId="74" xr:uid="{00000000-0005-0000-0000-00004A000000}"/>
    <cellStyle name="Normal 2 3 2" xfId="75" xr:uid="{00000000-0005-0000-0000-00004B000000}"/>
    <cellStyle name="Normal 2 3 2 2" xfId="76" xr:uid="{00000000-0005-0000-0000-00004C000000}"/>
    <cellStyle name="Normal 2 4" xfId="77" xr:uid="{00000000-0005-0000-0000-00004D000000}"/>
    <cellStyle name="Normal 2 4 2" xfId="78" xr:uid="{00000000-0005-0000-0000-00004E000000}"/>
    <cellStyle name="Normal 2 47" xfId="79" xr:uid="{00000000-0005-0000-0000-00004F000000}"/>
    <cellStyle name="Normal 2 5" xfId="80" xr:uid="{00000000-0005-0000-0000-000050000000}"/>
    <cellStyle name="Normal 3" xfId="81" xr:uid="{00000000-0005-0000-0000-000051000000}"/>
    <cellStyle name="Normal 3 2" xfId="82" xr:uid="{00000000-0005-0000-0000-000052000000}"/>
    <cellStyle name="Normal 4" xfId="83" xr:uid="{00000000-0005-0000-0000-000053000000}"/>
    <cellStyle name="Normal 4 2" xfId="84" xr:uid="{00000000-0005-0000-0000-000054000000}"/>
    <cellStyle name="Normal 4 3" xfId="85" xr:uid="{00000000-0005-0000-0000-000055000000}"/>
    <cellStyle name="Normal 5" xfId="86" xr:uid="{00000000-0005-0000-0000-000056000000}"/>
    <cellStyle name="Normal 6" xfId="87" xr:uid="{00000000-0005-0000-0000-000057000000}"/>
    <cellStyle name="Normal 6 2" xfId="88" xr:uid="{00000000-0005-0000-0000-000058000000}"/>
    <cellStyle name="Normal 7" xfId="89" xr:uid="{00000000-0005-0000-0000-000059000000}"/>
    <cellStyle name="Normal_cedc0310c" xfId="90" xr:uid="{00000000-0005-0000-0000-00005E000000}"/>
    <cellStyle name="Normal_Pob  1993-2005-  Y PROYECCIONES 2006-2007" xfId="91" xr:uid="{00000000-0005-0000-0000-000060000000}"/>
    <cellStyle name="Notas" xfId="92" builtinId="10" customBuiltin="1"/>
    <cellStyle name="Notas 2" xfId="93" xr:uid="{00000000-0005-0000-0000-000063000000}"/>
    <cellStyle name="PEN-Titulo" xfId="94" xr:uid="{00000000-0005-0000-0000-000064000000}"/>
    <cellStyle name="Porcentaje 2" xfId="95" xr:uid="{00000000-0005-0000-0000-000065000000}"/>
    <cellStyle name="Salida" xfId="96" builtinId="21" customBuiltin="1"/>
    <cellStyle name="Salida 2" xfId="97" xr:uid="{00000000-0005-0000-0000-000067000000}"/>
    <cellStyle name="style1395423225591" xfId="98" xr:uid="{00000000-0005-0000-0000-000068000000}"/>
    <cellStyle name="style1395423225607" xfId="99" xr:uid="{00000000-0005-0000-0000-000069000000}"/>
    <cellStyle name="style1395423225669" xfId="100" xr:uid="{00000000-0005-0000-0000-00006A000000}"/>
    <cellStyle name="style1395423225685" xfId="101" xr:uid="{00000000-0005-0000-0000-00006B000000}"/>
    <cellStyle name="style1395423225747" xfId="102" xr:uid="{00000000-0005-0000-0000-00006C000000}"/>
    <cellStyle name="style1395423225763" xfId="103" xr:uid="{00000000-0005-0000-0000-00006D000000}"/>
    <cellStyle name="style1395423225919" xfId="104" xr:uid="{00000000-0005-0000-0000-00006E000000}"/>
    <cellStyle name="style1395423225950" xfId="105" xr:uid="{00000000-0005-0000-0000-00006F000000}"/>
    <cellStyle name="style1395423225966" xfId="106" xr:uid="{00000000-0005-0000-0000-000070000000}"/>
    <cellStyle name="style1490289318515" xfId="107" xr:uid="{00000000-0005-0000-0000-000071000000}"/>
    <cellStyle name="style1490289319433" xfId="108" xr:uid="{00000000-0005-0000-0000-000072000000}"/>
    <cellStyle name="Texto de advertencia" xfId="109" builtinId="11" customBuiltin="1"/>
    <cellStyle name="Texto de advertencia 2" xfId="110" xr:uid="{00000000-0005-0000-0000-000074000000}"/>
    <cellStyle name="Texto explicativo" xfId="111" builtinId="53" customBuiltin="1"/>
    <cellStyle name="Texto explicativo 2" xfId="112" xr:uid="{00000000-0005-0000-0000-000076000000}"/>
    <cellStyle name="Título" xfId="113" builtinId="15" customBuiltin="1"/>
    <cellStyle name="Título 1 2" xfId="114" xr:uid="{00000000-0005-0000-0000-000078000000}"/>
    <cellStyle name="Título 2" xfId="115" builtinId="17" customBuiltin="1"/>
    <cellStyle name="Título 2 2" xfId="116" xr:uid="{00000000-0005-0000-0000-00007A000000}"/>
    <cellStyle name="Título 3" xfId="117" builtinId="18" customBuiltin="1"/>
    <cellStyle name="Título 3 2" xfId="118" xr:uid="{00000000-0005-0000-0000-00007C000000}"/>
    <cellStyle name="Título 4" xfId="119" xr:uid="{00000000-0005-0000-0000-00007D000000}"/>
    <cellStyle name="Total" xfId="120" builtinId="25" customBuiltin="1"/>
    <cellStyle name="Total 2" xfId="121" xr:uid="{00000000-0005-0000-0000-00007F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google.com/MIRI/CENSOS/Preliminar_Censo%202007/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IRI/CENSOS/Preliminar_Censo%202007/Libr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ddurand\copia%20de%20c%20en%20cp%200015738%20dilcia%20durand%20(ddurand)\backup\Nueva%20carpeta\Carpeta%20de%20mis%20documentos\VLeche\FORMATO\formato%20electronico%20PV%20(18%20julio)%20ultima%20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transfer\fornularios\eet\EET%20F1%20Comercio%20Servicios%20y%20Construccion%20T1-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google.com/DOCUME~1/edavila/CONFIG~1/Temp/Piramide%20Pob%20%20Censal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google.com/1%20%20DTDES-DED/Prog.%20del%20VASO%20DE%20LECHE/FINAL%20del%20Doc.%20PVL/transfer/fornularios/eet/EET%20F1%20Comercio%20Servicios%20y%20Construccion%20T1-20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to\Perfiles\MIRI\CENSOS\Preliminar_Censo%202007\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b. y Ubigeo"/>
      <sheetName val="R. Natural"/>
      <sheetName val="Tabla"/>
      <sheetName val="SERIE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42"/>
  <sheetViews>
    <sheetView tabSelected="1" zoomScale="130" zoomScaleNormal="13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2" sqref="I12"/>
    </sheetView>
  </sheetViews>
  <sheetFormatPr baseColWidth="10" defaultRowHeight="12.75"/>
  <cols>
    <col min="1" max="1" width="5.7109375" style="5" customWidth="1"/>
    <col min="2" max="2" width="14.5703125" style="5" customWidth="1"/>
    <col min="3" max="8" width="7.7109375" style="5" customWidth="1"/>
    <col min="9" max="16384" width="11.42578125" style="1"/>
  </cols>
  <sheetData>
    <row r="1" spans="1:9">
      <c r="A1" s="4" t="s">
        <v>260</v>
      </c>
      <c r="B1" s="4" t="s">
        <v>272</v>
      </c>
      <c r="C1" s="4" t="s">
        <v>266</v>
      </c>
      <c r="D1" s="4" t="s">
        <v>267</v>
      </c>
      <c r="E1" s="4" t="s">
        <v>268</v>
      </c>
      <c r="F1" s="4" t="s">
        <v>269</v>
      </c>
      <c r="G1" s="4" t="s">
        <v>270</v>
      </c>
      <c r="H1" s="4" t="s">
        <v>271</v>
      </c>
    </row>
    <row r="2" spans="1:9" ht="12.95" customHeight="1">
      <c r="A2" s="6" t="s">
        <v>105</v>
      </c>
      <c r="B2" s="7" t="s">
        <v>4</v>
      </c>
      <c r="C2" s="2">
        <f>SUM(C3,C16,C21,C34,C54,C63,C79,C83,C96,C104,C112,C126,C131)</f>
        <v>0</v>
      </c>
      <c r="D2" s="2">
        <f>SUM(D3,D16,D21,D34,D54,D63,D79,D83,D96,D104,D112,D126,D131)</f>
        <v>354047</v>
      </c>
      <c r="E2" s="2">
        <f>SUM(E3,E16,E21,E34,E54,E63,E79,E83,E96,E104,E112,E126,E131)</f>
        <v>728371</v>
      </c>
      <c r="F2" s="2">
        <f>SUM(F3,F16,F21,F34,F54,F63,F79,F83,F96,F104,F112,F126,F131)</f>
        <v>730885</v>
      </c>
      <c r="G2" s="2">
        <f>SUM(G3,G16,G21,G34,G54,G63,G79,G83,G96,G104,G112,G126,G131)</f>
        <v>736636</v>
      </c>
      <c r="H2" s="2">
        <f>SUM(H3+H16+H21+H34+H54+H63+H79+H83+H96+H104+H112+H126+H131)</f>
        <v>739549</v>
      </c>
      <c r="I2" s="10"/>
    </row>
    <row r="3" spans="1:9" ht="12.95" customHeight="1">
      <c r="A3" s="6" t="s">
        <v>106</v>
      </c>
      <c r="B3" s="7" t="s">
        <v>4</v>
      </c>
      <c r="C3" s="2">
        <f>SUM(C4:C15)</f>
        <v>0</v>
      </c>
      <c r="D3" s="2">
        <f>SUM(D4:D15)</f>
        <v>182281</v>
      </c>
      <c r="E3" s="2">
        <f>SUM(E4:E15)</f>
        <v>196155</v>
      </c>
      <c r="F3" s="2">
        <f>SUM(F4:F15)</f>
        <v>207267</v>
      </c>
      <c r="G3" s="2">
        <f>SUM(G4:G15)</f>
        <v>200443</v>
      </c>
      <c r="H3" s="2">
        <v>202447</v>
      </c>
    </row>
    <row r="4" spans="1:9" ht="12.95" customHeight="1">
      <c r="A4" s="8" t="s">
        <v>107</v>
      </c>
      <c r="B4" s="9" t="s">
        <v>4</v>
      </c>
      <c r="C4" s="3"/>
      <c r="D4" s="3">
        <v>115858</v>
      </c>
      <c r="E4" s="3">
        <v>124706</v>
      </c>
      <c r="F4" s="3">
        <v>131291</v>
      </c>
      <c r="G4" s="3">
        <v>131097</v>
      </c>
      <c r="H4" s="3">
        <v>135944</v>
      </c>
    </row>
    <row r="5" spans="1:9" ht="12.95" customHeight="1">
      <c r="A5" s="8" t="s">
        <v>108</v>
      </c>
      <c r="B5" s="9" t="s">
        <v>5</v>
      </c>
      <c r="C5" s="3"/>
      <c r="D5" s="3">
        <v>6148</v>
      </c>
      <c r="E5" s="3">
        <v>3710</v>
      </c>
      <c r="F5" s="3">
        <v>3880</v>
      </c>
      <c r="G5" s="3">
        <v>3680</v>
      </c>
      <c r="H5" s="3">
        <v>3548</v>
      </c>
    </row>
    <row r="6" spans="1:9" ht="12.95" customHeight="1">
      <c r="A6" s="8" t="s">
        <v>109</v>
      </c>
      <c r="B6" s="9" t="s">
        <v>6</v>
      </c>
      <c r="C6" s="3"/>
      <c r="D6" s="3">
        <v>1941</v>
      </c>
      <c r="E6" s="3">
        <v>1966</v>
      </c>
      <c r="F6" s="3">
        <v>2011</v>
      </c>
      <c r="G6" s="3">
        <v>1813</v>
      </c>
      <c r="H6" s="3">
        <v>1695</v>
      </c>
    </row>
    <row r="7" spans="1:9" ht="12.95" customHeight="1">
      <c r="A7" s="8" t="s">
        <v>110</v>
      </c>
      <c r="B7" s="9" t="s">
        <v>111</v>
      </c>
      <c r="C7" s="3"/>
      <c r="D7" s="3">
        <v>3676</v>
      </c>
      <c r="E7" s="3">
        <v>3597</v>
      </c>
      <c r="F7" s="3">
        <v>3550</v>
      </c>
      <c r="G7" s="3">
        <v>3353</v>
      </c>
      <c r="H7" s="3">
        <v>3228</v>
      </c>
    </row>
    <row r="8" spans="1:9" ht="12.95" customHeight="1">
      <c r="A8" s="8" t="s">
        <v>112</v>
      </c>
      <c r="B8" s="9" t="s">
        <v>7</v>
      </c>
      <c r="C8" s="3"/>
      <c r="D8" s="3">
        <v>12108</v>
      </c>
      <c r="E8" s="3">
        <v>9482</v>
      </c>
      <c r="F8" s="3">
        <v>9937</v>
      </c>
      <c r="G8" s="3">
        <v>9114</v>
      </c>
      <c r="H8" s="3">
        <v>8721</v>
      </c>
    </row>
    <row r="9" spans="1:9" ht="12.95" customHeight="1">
      <c r="A9" s="8" t="s">
        <v>113</v>
      </c>
      <c r="B9" s="9" t="s">
        <v>8</v>
      </c>
      <c r="C9" s="3"/>
      <c r="D9" s="3">
        <v>6817</v>
      </c>
      <c r="E9" s="3">
        <v>8742</v>
      </c>
      <c r="F9" s="3">
        <v>8841</v>
      </c>
      <c r="G9" s="3">
        <v>8201</v>
      </c>
      <c r="H9" s="3">
        <v>7754</v>
      </c>
    </row>
    <row r="10" spans="1:9" ht="12.95" customHeight="1">
      <c r="A10" s="8" t="s">
        <v>114</v>
      </c>
      <c r="B10" s="9" t="s">
        <v>9</v>
      </c>
      <c r="C10" s="3"/>
      <c r="D10" s="3">
        <v>2592</v>
      </c>
      <c r="E10" s="3">
        <v>3219</v>
      </c>
      <c r="F10" s="3">
        <v>3551</v>
      </c>
      <c r="G10" s="3">
        <v>3177</v>
      </c>
      <c r="H10" s="3">
        <v>3046</v>
      </c>
    </row>
    <row r="11" spans="1:9" ht="12.95" customHeight="1">
      <c r="A11" s="8" t="s">
        <v>115</v>
      </c>
      <c r="B11" s="9" t="s">
        <v>116</v>
      </c>
      <c r="C11" s="3"/>
      <c r="D11" s="3">
        <v>19909</v>
      </c>
      <c r="E11" s="3">
        <v>27056</v>
      </c>
      <c r="F11" s="3">
        <v>29295</v>
      </c>
      <c r="G11" s="3">
        <v>27038</v>
      </c>
      <c r="H11" s="3">
        <v>25792</v>
      </c>
    </row>
    <row r="12" spans="1:9" ht="12.95" customHeight="1">
      <c r="A12" s="8" t="s">
        <v>117</v>
      </c>
      <c r="B12" s="9" t="s">
        <v>10</v>
      </c>
      <c r="C12" s="3"/>
      <c r="D12" s="3">
        <v>4397</v>
      </c>
      <c r="E12" s="3">
        <v>4325</v>
      </c>
      <c r="F12" s="3">
        <v>4556</v>
      </c>
      <c r="G12" s="3">
        <v>4102</v>
      </c>
      <c r="H12" s="3">
        <v>3893</v>
      </c>
    </row>
    <row r="13" spans="1:9" ht="12.95" customHeight="1">
      <c r="A13" s="8" t="s">
        <v>118</v>
      </c>
      <c r="B13" s="9" t="s">
        <v>11</v>
      </c>
      <c r="C13" s="3"/>
      <c r="D13" s="3">
        <v>1709</v>
      </c>
      <c r="E13" s="3">
        <v>1775</v>
      </c>
      <c r="F13" s="3">
        <v>2005</v>
      </c>
      <c r="G13" s="3">
        <v>1792</v>
      </c>
      <c r="H13" s="3">
        <v>1659</v>
      </c>
    </row>
    <row r="14" spans="1:9" ht="12.95" customHeight="1">
      <c r="A14" s="8" t="s">
        <v>119</v>
      </c>
      <c r="B14" s="9" t="s">
        <v>12</v>
      </c>
      <c r="C14" s="3"/>
      <c r="D14" s="3">
        <v>4648</v>
      </c>
      <c r="E14" s="3">
        <v>5444</v>
      </c>
      <c r="F14" s="3">
        <v>6074</v>
      </c>
      <c r="G14" s="3">
        <v>4963</v>
      </c>
      <c r="H14" s="3">
        <v>5143</v>
      </c>
    </row>
    <row r="15" spans="1:9" ht="12.95" customHeight="1">
      <c r="A15" s="8" t="s">
        <v>120</v>
      </c>
      <c r="B15" s="9" t="s">
        <v>13</v>
      </c>
      <c r="C15" s="3"/>
      <c r="D15" s="3">
        <v>2478</v>
      </c>
      <c r="E15" s="3">
        <v>2133</v>
      </c>
      <c r="F15" s="3">
        <v>2276</v>
      </c>
      <c r="G15" s="3">
        <v>2113</v>
      </c>
      <c r="H15" s="3">
        <v>2024</v>
      </c>
    </row>
    <row r="16" spans="1:9" ht="12.95" customHeight="1">
      <c r="A16" s="6" t="s">
        <v>121</v>
      </c>
      <c r="B16" s="7" t="s">
        <v>0</v>
      </c>
      <c r="C16" s="2">
        <f>SUM(C17:C20)</f>
        <v>0</v>
      </c>
      <c r="D16" s="2">
        <f>SUM(D17:D20)</f>
        <v>39678</v>
      </c>
      <c r="E16" s="2">
        <f>SUM(E17:E20)</f>
        <v>37153</v>
      </c>
      <c r="F16" s="2">
        <f>SUM(F17:F20)</f>
        <v>32422</v>
      </c>
      <c r="G16" s="2">
        <f>SUM(G17:G20)</f>
        <v>41965</v>
      </c>
      <c r="H16" s="2">
        <v>41497</v>
      </c>
    </row>
    <row r="17" spans="1:8" ht="12.95" customHeight="1">
      <c r="A17" s="8">
        <v>60201</v>
      </c>
      <c r="B17" s="9" t="s">
        <v>0</v>
      </c>
      <c r="C17" s="3"/>
      <c r="D17" s="3">
        <v>15803</v>
      </c>
      <c r="E17" s="3">
        <v>11180</v>
      </c>
      <c r="F17" s="3">
        <v>7792</v>
      </c>
      <c r="G17" s="3">
        <v>17444</v>
      </c>
      <c r="H17" s="3">
        <v>16967</v>
      </c>
    </row>
    <row r="18" spans="1:8" ht="12.95" customHeight="1">
      <c r="A18" s="8">
        <v>60202</v>
      </c>
      <c r="B18" s="9" t="s">
        <v>1</v>
      </c>
      <c r="C18" s="3"/>
      <c r="D18" s="3">
        <v>13297</v>
      </c>
      <c r="E18" s="3">
        <v>13569</v>
      </c>
      <c r="F18" s="3">
        <v>12701</v>
      </c>
      <c r="G18" s="3">
        <v>12806</v>
      </c>
      <c r="H18" s="3">
        <v>12904</v>
      </c>
    </row>
    <row r="19" spans="1:8" ht="12.95" customHeight="1">
      <c r="A19" s="8" t="s">
        <v>122</v>
      </c>
      <c r="B19" s="9" t="s">
        <v>2</v>
      </c>
      <c r="C19" s="3"/>
      <c r="D19" s="3">
        <v>6287</v>
      </c>
      <c r="E19" s="3">
        <v>8228</v>
      </c>
      <c r="F19" s="3">
        <v>7957</v>
      </c>
      <c r="G19" s="3">
        <v>7489</v>
      </c>
      <c r="H19" s="3">
        <v>7187</v>
      </c>
    </row>
    <row r="20" spans="1:8" ht="12.95" customHeight="1">
      <c r="A20" s="8" t="s">
        <v>123</v>
      </c>
      <c r="B20" s="9" t="s">
        <v>3</v>
      </c>
      <c r="C20" s="3"/>
      <c r="D20" s="3">
        <v>4291</v>
      </c>
      <c r="E20" s="3">
        <v>4176</v>
      </c>
      <c r="F20" s="3">
        <v>3972</v>
      </c>
      <c r="G20" s="3">
        <v>4226</v>
      </c>
      <c r="H20" s="3">
        <v>4439</v>
      </c>
    </row>
    <row r="21" spans="1:8" ht="12.95" customHeight="1">
      <c r="A21" s="6" t="s">
        <v>124</v>
      </c>
      <c r="B21" s="7" t="s">
        <v>104</v>
      </c>
      <c r="C21" s="2">
        <f>SUM(C22:C33)</f>
        <v>0</v>
      </c>
      <c r="D21" s="2">
        <f>SUM(D22:D33)</f>
        <v>44568</v>
      </c>
      <c r="E21" s="2">
        <f>SUM(E22:E33)</f>
        <v>45558</v>
      </c>
      <c r="F21" s="2">
        <f>SUM(F22:F33)</f>
        <v>41800</v>
      </c>
      <c r="G21" s="2">
        <f>SUM(G22:G33)</f>
        <v>40674</v>
      </c>
      <c r="H21" s="2">
        <v>40044</v>
      </c>
    </row>
    <row r="22" spans="1:8" ht="12.95" customHeight="1">
      <c r="A22" s="8" t="s">
        <v>125</v>
      </c>
      <c r="B22" s="9" t="s">
        <v>104</v>
      </c>
      <c r="C22" s="3"/>
      <c r="D22" s="3">
        <v>12366</v>
      </c>
      <c r="E22" s="3">
        <v>19015</v>
      </c>
      <c r="F22" s="3">
        <v>15498</v>
      </c>
      <c r="G22" s="3">
        <v>14459</v>
      </c>
      <c r="H22" s="3">
        <v>13770</v>
      </c>
    </row>
    <row r="23" spans="1:8" ht="12.95" customHeight="1">
      <c r="A23" s="8" t="s">
        <v>126</v>
      </c>
      <c r="B23" s="9" t="s">
        <v>14</v>
      </c>
      <c r="C23" s="3"/>
      <c r="D23" s="3">
        <v>1616</v>
      </c>
      <c r="E23" s="3">
        <v>1290</v>
      </c>
      <c r="F23" s="3">
        <v>1235</v>
      </c>
      <c r="G23" s="3">
        <v>1252</v>
      </c>
      <c r="H23" s="3">
        <v>1282</v>
      </c>
    </row>
    <row r="24" spans="1:8" ht="12.95" customHeight="1">
      <c r="A24" s="8" t="s">
        <v>127</v>
      </c>
      <c r="B24" s="9" t="s">
        <v>15</v>
      </c>
      <c r="C24" s="3"/>
      <c r="D24" s="3">
        <v>4165</v>
      </c>
      <c r="E24" s="3">
        <v>3718</v>
      </c>
      <c r="F24" s="3">
        <v>3523</v>
      </c>
      <c r="G24" s="3">
        <v>3422</v>
      </c>
      <c r="H24" s="3">
        <v>3363</v>
      </c>
    </row>
    <row r="25" spans="1:8" ht="12.95" customHeight="1">
      <c r="A25" s="8" t="s">
        <v>128</v>
      </c>
      <c r="B25" s="9" t="s">
        <v>263</v>
      </c>
      <c r="C25" s="3"/>
      <c r="D25" s="3">
        <v>6195</v>
      </c>
      <c r="E25" s="3">
        <v>5237</v>
      </c>
      <c r="F25" s="3">
        <v>5187</v>
      </c>
      <c r="G25" s="3">
        <v>5147</v>
      </c>
      <c r="H25" s="3">
        <v>5128</v>
      </c>
    </row>
    <row r="26" spans="1:8" ht="12.95" customHeight="1">
      <c r="A26" s="8" t="s">
        <v>129</v>
      </c>
      <c r="B26" s="9" t="s">
        <v>16</v>
      </c>
      <c r="C26" s="3"/>
      <c r="D26" s="3">
        <v>273</v>
      </c>
      <c r="E26" s="3">
        <v>174</v>
      </c>
      <c r="F26" s="3">
        <v>216</v>
      </c>
      <c r="G26" s="3">
        <v>228</v>
      </c>
      <c r="H26" s="3">
        <v>244</v>
      </c>
    </row>
    <row r="27" spans="1:8" ht="12.95" customHeight="1">
      <c r="A27" s="8" t="s">
        <v>130</v>
      </c>
      <c r="B27" s="9" t="s">
        <v>131</v>
      </c>
      <c r="C27" s="3"/>
      <c r="D27" s="3">
        <v>1133</v>
      </c>
      <c r="E27" s="3">
        <v>1316</v>
      </c>
      <c r="F27" s="3">
        <v>1374</v>
      </c>
      <c r="G27" s="3">
        <v>1292</v>
      </c>
      <c r="H27" s="3">
        <v>1220</v>
      </c>
    </row>
    <row r="28" spans="1:8" ht="12.95" customHeight="1">
      <c r="A28" s="8" t="s">
        <v>132</v>
      </c>
      <c r="B28" s="9" t="s">
        <v>17</v>
      </c>
      <c r="C28" s="3"/>
      <c r="D28" s="3">
        <v>2606</v>
      </c>
      <c r="E28" s="3">
        <v>1960</v>
      </c>
      <c r="F28" s="3">
        <v>1917</v>
      </c>
      <c r="G28" s="3">
        <v>1932</v>
      </c>
      <c r="H28" s="3">
        <v>1942</v>
      </c>
    </row>
    <row r="29" spans="1:8" ht="12.95" customHeight="1">
      <c r="A29" s="8" t="s">
        <v>133</v>
      </c>
      <c r="B29" s="9" t="s">
        <v>18</v>
      </c>
      <c r="C29" s="3"/>
      <c r="D29" s="3">
        <v>3534</v>
      </c>
      <c r="E29" s="3">
        <v>2926</v>
      </c>
      <c r="F29" s="3">
        <v>2833</v>
      </c>
      <c r="G29" s="3">
        <v>3016</v>
      </c>
      <c r="H29" s="3">
        <v>3142</v>
      </c>
    </row>
    <row r="30" spans="1:8" ht="12.95" customHeight="1">
      <c r="A30" s="8" t="s">
        <v>134</v>
      </c>
      <c r="B30" s="9" t="s">
        <v>19</v>
      </c>
      <c r="C30" s="3"/>
      <c r="D30" s="3">
        <v>4723</v>
      </c>
      <c r="E30" s="3">
        <v>3370</v>
      </c>
      <c r="F30" s="3">
        <v>3539</v>
      </c>
      <c r="G30" s="3">
        <v>3674</v>
      </c>
      <c r="H30" s="3">
        <v>3768</v>
      </c>
    </row>
    <row r="31" spans="1:8" ht="12.95" customHeight="1">
      <c r="A31" s="8" t="s">
        <v>135</v>
      </c>
      <c r="B31" s="9" t="s">
        <v>20</v>
      </c>
      <c r="C31" s="3"/>
      <c r="D31" s="3">
        <v>2942</v>
      </c>
      <c r="E31" s="3">
        <v>2699</v>
      </c>
      <c r="F31" s="3">
        <v>2642</v>
      </c>
      <c r="G31" s="3">
        <v>2542</v>
      </c>
      <c r="H31" s="3">
        <v>2504</v>
      </c>
    </row>
    <row r="32" spans="1:8" ht="12.95" customHeight="1">
      <c r="A32" s="8" t="s">
        <v>136</v>
      </c>
      <c r="B32" s="9" t="s">
        <v>21</v>
      </c>
      <c r="C32" s="3"/>
      <c r="D32" s="3">
        <v>705</v>
      </c>
      <c r="E32" s="3">
        <v>473</v>
      </c>
      <c r="F32" s="3">
        <v>490</v>
      </c>
      <c r="G32" s="3">
        <v>532</v>
      </c>
      <c r="H32" s="3">
        <v>579</v>
      </c>
    </row>
    <row r="33" spans="1:8" ht="12.95" customHeight="1">
      <c r="A33" s="8" t="s">
        <v>137</v>
      </c>
      <c r="B33" s="9" t="s">
        <v>138</v>
      </c>
      <c r="C33" s="3"/>
      <c r="D33" s="3">
        <v>4310</v>
      </c>
      <c r="E33" s="3">
        <v>3380</v>
      </c>
      <c r="F33" s="3">
        <v>3346</v>
      </c>
      <c r="G33" s="3">
        <v>3178</v>
      </c>
      <c r="H33" s="3">
        <v>3102</v>
      </c>
    </row>
    <row r="34" spans="1:8" ht="12.95" customHeight="1">
      <c r="A34" s="6" t="s">
        <v>139</v>
      </c>
      <c r="B34" s="7" t="s">
        <v>22</v>
      </c>
      <c r="C34" s="2">
        <f>SUM(C35:C50,C51:C53)</f>
        <v>0</v>
      </c>
      <c r="D34" s="2">
        <f>SUM(D35:D50,D51:D53)</f>
        <v>2255</v>
      </c>
      <c r="E34" s="2">
        <f>SUM(E35:E50,E51:E53)</f>
        <v>75286</v>
      </c>
      <c r="F34" s="2">
        <f>SUM(F35:F50,F51:F53)</f>
        <v>75938</v>
      </c>
      <c r="G34" s="2">
        <f>SUM(G35:G50,G51:G53)</f>
        <v>73381</v>
      </c>
      <c r="H34" s="2">
        <v>71279</v>
      </c>
    </row>
    <row r="35" spans="1:8" ht="12.95" customHeight="1">
      <c r="A35" s="8" t="s">
        <v>140</v>
      </c>
      <c r="B35" s="9" t="s">
        <v>22</v>
      </c>
      <c r="C35" s="3"/>
      <c r="D35" s="3">
        <v>665</v>
      </c>
      <c r="E35" s="3">
        <v>26045</v>
      </c>
      <c r="F35" s="3">
        <v>26693</v>
      </c>
      <c r="G35" s="3">
        <v>25520</v>
      </c>
      <c r="H35" s="3">
        <v>24758</v>
      </c>
    </row>
    <row r="36" spans="1:8" ht="12.95" customHeight="1">
      <c r="A36" s="8" t="s">
        <v>141</v>
      </c>
      <c r="B36" s="9" t="s">
        <v>142</v>
      </c>
      <c r="C36" s="3"/>
      <c r="D36" s="3">
        <v>62</v>
      </c>
      <c r="E36" s="3">
        <v>1720</v>
      </c>
      <c r="F36" s="3">
        <v>1705</v>
      </c>
      <c r="G36" s="3">
        <v>1435</v>
      </c>
      <c r="H36" s="3">
        <v>1387</v>
      </c>
    </row>
    <row r="37" spans="1:8" ht="12.95" customHeight="1">
      <c r="A37" s="8" t="s">
        <v>143</v>
      </c>
      <c r="B37" s="9" t="s">
        <v>144</v>
      </c>
      <c r="C37" s="3"/>
      <c r="D37" s="3">
        <v>36</v>
      </c>
      <c r="E37" s="3">
        <v>1742</v>
      </c>
      <c r="F37" s="3">
        <v>1733</v>
      </c>
      <c r="G37" s="3">
        <v>1697</v>
      </c>
      <c r="H37" s="3">
        <v>1667</v>
      </c>
    </row>
    <row r="38" spans="1:8" ht="12.95" customHeight="1">
      <c r="A38" s="8" t="s">
        <v>145</v>
      </c>
      <c r="B38" s="9" t="s">
        <v>24</v>
      </c>
      <c r="C38" s="3"/>
      <c r="D38" s="3">
        <v>65</v>
      </c>
      <c r="E38" s="3">
        <v>1644</v>
      </c>
      <c r="F38" s="3">
        <v>1694</v>
      </c>
      <c r="G38" s="3">
        <v>1651</v>
      </c>
      <c r="H38" s="3">
        <v>1590</v>
      </c>
    </row>
    <row r="39" spans="1:8" ht="12.95" customHeight="1">
      <c r="A39" s="8" t="s">
        <v>146</v>
      </c>
      <c r="B39" s="9" t="s">
        <v>147</v>
      </c>
      <c r="C39" s="3"/>
      <c r="D39" s="3">
        <v>13</v>
      </c>
      <c r="E39" s="3">
        <v>1015</v>
      </c>
      <c r="F39" s="3">
        <v>981</v>
      </c>
      <c r="G39" s="3">
        <v>987</v>
      </c>
      <c r="H39" s="3">
        <v>1014</v>
      </c>
    </row>
    <row r="40" spans="1:8" ht="12.95" customHeight="1">
      <c r="A40" s="8" t="s">
        <v>148</v>
      </c>
      <c r="B40" s="9" t="s">
        <v>25</v>
      </c>
      <c r="C40" s="3"/>
      <c r="D40" s="3">
        <v>25</v>
      </c>
      <c r="E40" s="3">
        <v>1080</v>
      </c>
      <c r="F40" s="3">
        <v>1046</v>
      </c>
      <c r="G40" s="3">
        <v>1165</v>
      </c>
      <c r="H40" s="3">
        <v>1262</v>
      </c>
    </row>
    <row r="41" spans="1:8" ht="12.95" customHeight="1">
      <c r="A41" s="8" t="s">
        <v>149</v>
      </c>
      <c r="B41" s="9" t="s">
        <v>26</v>
      </c>
      <c r="C41" s="3"/>
      <c r="D41" s="3">
        <v>114</v>
      </c>
      <c r="E41" s="3">
        <v>2850</v>
      </c>
      <c r="F41" s="3">
        <v>2919</v>
      </c>
      <c r="G41" s="3">
        <v>2744</v>
      </c>
      <c r="H41" s="3">
        <v>2567</v>
      </c>
    </row>
    <row r="42" spans="1:8" ht="12.95" customHeight="1">
      <c r="A42" s="8" t="s">
        <v>150</v>
      </c>
      <c r="B42" s="9" t="s">
        <v>27</v>
      </c>
      <c r="C42" s="3"/>
      <c r="D42" s="3">
        <v>100</v>
      </c>
      <c r="E42" s="3">
        <v>2950</v>
      </c>
      <c r="F42" s="3">
        <v>2929</v>
      </c>
      <c r="G42" s="3">
        <v>2937</v>
      </c>
      <c r="H42" s="3">
        <v>2940</v>
      </c>
    </row>
    <row r="43" spans="1:8" ht="12.95" customHeight="1">
      <c r="A43" s="8" t="s">
        <v>151</v>
      </c>
      <c r="B43" s="9" t="s">
        <v>28</v>
      </c>
      <c r="C43" s="3"/>
      <c r="D43" s="3">
        <v>169</v>
      </c>
      <c r="E43" s="3">
        <v>4237</v>
      </c>
      <c r="F43" s="3">
        <v>4316</v>
      </c>
      <c r="G43" s="3">
        <v>4027</v>
      </c>
      <c r="H43" s="3">
        <v>7393</v>
      </c>
    </row>
    <row r="44" spans="1:8" ht="12.95" customHeight="1">
      <c r="A44" s="8" t="s">
        <v>152</v>
      </c>
      <c r="B44" s="9" t="s">
        <v>29</v>
      </c>
      <c r="C44" s="3"/>
      <c r="D44" s="3">
        <v>182</v>
      </c>
      <c r="E44" s="3">
        <v>5768</v>
      </c>
      <c r="F44" s="3">
        <v>5879</v>
      </c>
      <c r="G44" s="3">
        <v>5483</v>
      </c>
      <c r="H44" s="3">
        <v>5190</v>
      </c>
    </row>
    <row r="45" spans="1:8" ht="12.95" customHeight="1">
      <c r="A45" s="8" t="s">
        <v>153</v>
      </c>
      <c r="B45" s="9" t="s">
        <v>30</v>
      </c>
      <c r="C45" s="3"/>
      <c r="D45" s="3">
        <v>154</v>
      </c>
      <c r="E45" s="3">
        <v>3706</v>
      </c>
      <c r="F45" s="3">
        <v>3827</v>
      </c>
      <c r="G45" s="3">
        <v>3649</v>
      </c>
      <c r="H45" s="3">
        <v>3445</v>
      </c>
    </row>
    <row r="46" spans="1:8" ht="12.95" customHeight="1">
      <c r="A46" s="8" t="s">
        <v>154</v>
      </c>
      <c r="B46" s="9" t="s">
        <v>31</v>
      </c>
      <c r="C46" s="3"/>
      <c r="D46" s="3">
        <v>54</v>
      </c>
      <c r="E46" s="3">
        <v>1552</v>
      </c>
      <c r="F46" s="3">
        <v>1545</v>
      </c>
      <c r="G46" s="3">
        <v>1508</v>
      </c>
      <c r="H46" s="3">
        <v>1494</v>
      </c>
    </row>
    <row r="47" spans="1:8" ht="12.95" customHeight="1">
      <c r="A47" s="8" t="s">
        <v>155</v>
      </c>
      <c r="B47" s="9" t="s">
        <v>32</v>
      </c>
      <c r="C47" s="3"/>
      <c r="D47" s="3">
        <v>57</v>
      </c>
      <c r="E47" s="3">
        <v>2315</v>
      </c>
      <c r="F47" s="3">
        <v>2202</v>
      </c>
      <c r="G47" s="3">
        <v>2131</v>
      </c>
      <c r="H47" s="3">
        <v>2109</v>
      </c>
    </row>
    <row r="48" spans="1:8" ht="12.95" customHeight="1">
      <c r="A48" s="8" t="s">
        <v>156</v>
      </c>
      <c r="B48" s="9" t="s">
        <v>157</v>
      </c>
      <c r="C48" s="3"/>
      <c r="D48" s="3">
        <v>16</v>
      </c>
      <c r="E48" s="3">
        <v>522</v>
      </c>
      <c r="F48" s="3">
        <v>503</v>
      </c>
      <c r="G48" s="3">
        <v>560</v>
      </c>
      <c r="H48" s="3">
        <v>594</v>
      </c>
    </row>
    <row r="49" spans="1:8" ht="12.95" customHeight="1">
      <c r="A49" s="8" t="s">
        <v>158</v>
      </c>
      <c r="B49" s="9" t="s">
        <v>33</v>
      </c>
      <c r="C49" s="3"/>
      <c r="D49" s="3">
        <v>127</v>
      </c>
      <c r="E49" s="3">
        <v>4468</v>
      </c>
      <c r="F49" s="3">
        <v>4319</v>
      </c>
      <c r="G49" s="3">
        <v>4343</v>
      </c>
      <c r="H49" s="3">
        <v>4332</v>
      </c>
    </row>
    <row r="50" spans="1:8" ht="12.95" customHeight="1">
      <c r="A50" s="8" t="s">
        <v>159</v>
      </c>
      <c r="B50" s="9" t="s">
        <v>34</v>
      </c>
      <c r="C50" s="3"/>
      <c r="D50" s="3">
        <v>20</v>
      </c>
      <c r="E50" s="3">
        <v>404</v>
      </c>
      <c r="F50" s="3">
        <v>443</v>
      </c>
      <c r="G50" s="3">
        <v>446</v>
      </c>
      <c r="H50" s="3">
        <v>438</v>
      </c>
    </row>
    <row r="51" spans="1:8" ht="13.5" customHeight="1">
      <c r="A51" s="8" t="s">
        <v>160</v>
      </c>
      <c r="B51" s="9" t="s">
        <v>35</v>
      </c>
      <c r="C51" s="3"/>
      <c r="D51" s="3">
        <v>250</v>
      </c>
      <c r="E51" s="3">
        <v>8033</v>
      </c>
      <c r="F51" s="3">
        <v>7964</v>
      </c>
      <c r="G51" s="3">
        <v>8119</v>
      </c>
      <c r="H51" s="3">
        <v>8031</v>
      </c>
    </row>
    <row r="52" spans="1:8" ht="13.5" customHeight="1">
      <c r="A52" s="8" t="s">
        <v>161</v>
      </c>
      <c r="B52" s="9" t="s">
        <v>36</v>
      </c>
      <c r="C52" s="3"/>
      <c r="D52" s="3">
        <v>24</v>
      </c>
      <c r="E52" s="3">
        <v>391</v>
      </c>
      <c r="F52" s="3">
        <v>413</v>
      </c>
      <c r="G52" s="3">
        <v>399</v>
      </c>
      <c r="H52" s="3">
        <v>373</v>
      </c>
    </row>
    <row r="53" spans="1:8" ht="13.5" customHeight="1">
      <c r="A53" s="8" t="s">
        <v>162</v>
      </c>
      <c r="B53" s="9" t="s">
        <v>23</v>
      </c>
      <c r="C53" s="3"/>
      <c r="D53" s="3">
        <v>122</v>
      </c>
      <c r="E53" s="3">
        <v>4844</v>
      </c>
      <c r="F53" s="3">
        <v>4827</v>
      </c>
      <c r="G53" s="3">
        <v>4580</v>
      </c>
      <c r="H53" s="3">
        <v>4395</v>
      </c>
    </row>
    <row r="54" spans="1:8" ht="13.5" customHeight="1">
      <c r="A54" s="6" t="s">
        <v>163</v>
      </c>
      <c r="B54" s="7" t="s">
        <v>103</v>
      </c>
      <c r="C54" s="2">
        <f>SUM(C55:C62)</f>
        <v>0</v>
      </c>
      <c r="D54" s="2">
        <f>SUM(D55:D62)</f>
        <v>15674</v>
      </c>
      <c r="E54" s="2">
        <f>SUM(E55:E62)</f>
        <v>14498</v>
      </c>
      <c r="F54" s="2">
        <f>SUM(F55:F62)</f>
        <v>14361</v>
      </c>
      <c r="G54" s="2">
        <f>SUM(G55:G62)</f>
        <v>14196</v>
      </c>
      <c r="H54" s="2">
        <v>14056</v>
      </c>
    </row>
    <row r="55" spans="1:8" ht="13.5" customHeight="1">
      <c r="A55" s="8" t="s">
        <v>164</v>
      </c>
      <c r="B55" s="9" t="s">
        <v>103</v>
      </c>
      <c r="C55" s="3"/>
      <c r="D55" s="3">
        <v>4103</v>
      </c>
      <c r="E55" s="3">
        <v>3999</v>
      </c>
      <c r="F55" s="3">
        <v>3930</v>
      </c>
      <c r="G55" s="3">
        <v>4131</v>
      </c>
      <c r="H55" s="3">
        <v>4267</v>
      </c>
    </row>
    <row r="56" spans="1:8" ht="13.5" customHeight="1">
      <c r="A56" s="8" t="s">
        <v>165</v>
      </c>
      <c r="B56" s="9" t="s">
        <v>37</v>
      </c>
      <c r="C56" s="3"/>
      <c r="D56" s="3">
        <v>1363</v>
      </c>
      <c r="E56" s="3">
        <v>1304</v>
      </c>
      <c r="F56" s="3">
        <v>1356</v>
      </c>
      <c r="G56" s="3">
        <v>1293</v>
      </c>
      <c r="H56" s="3">
        <v>1247</v>
      </c>
    </row>
    <row r="57" spans="1:8" ht="13.5" customHeight="1">
      <c r="A57" s="8" t="s">
        <v>166</v>
      </c>
      <c r="B57" s="9" t="s">
        <v>38</v>
      </c>
      <c r="C57" s="3"/>
      <c r="D57" s="3">
        <v>758</v>
      </c>
      <c r="E57" s="3">
        <v>620</v>
      </c>
      <c r="F57" s="3">
        <v>644</v>
      </c>
      <c r="G57" s="3">
        <v>696</v>
      </c>
      <c r="H57" s="3">
        <v>735</v>
      </c>
    </row>
    <row r="58" spans="1:8" ht="13.5" customHeight="1">
      <c r="A58" s="8" t="s">
        <v>167</v>
      </c>
      <c r="B58" s="9" t="s">
        <v>39</v>
      </c>
      <c r="C58" s="3"/>
      <c r="D58" s="3">
        <v>1521</v>
      </c>
      <c r="E58" s="3">
        <v>1443</v>
      </c>
      <c r="F58" s="3">
        <v>1407</v>
      </c>
      <c r="G58" s="3">
        <v>1346</v>
      </c>
      <c r="H58" s="3">
        <v>1313</v>
      </c>
    </row>
    <row r="59" spans="1:8" ht="13.5" customHeight="1">
      <c r="A59" s="8" t="s">
        <v>168</v>
      </c>
      <c r="B59" s="9" t="s">
        <v>40</v>
      </c>
      <c r="C59" s="3"/>
      <c r="D59" s="3">
        <v>1959</v>
      </c>
      <c r="E59" s="3">
        <v>1779</v>
      </c>
      <c r="F59" s="3">
        <v>1763</v>
      </c>
      <c r="G59" s="3">
        <v>1743</v>
      </c>
      <c r="H59" s="3">
        <v>1696</v>
      </c>
    </row>
    <row r="60" spans="1:8" ht="13.5" customHeight="1">
      <c r="A60" s="8" t="s">
        <v>169</v>
      </c>
      <c r="B60" s="9" t="s">
        <v>41</v>
      </c>
      <c r="C60" s="3"/>
      <c r="D60" s="3">
        <v>543</v>
      </c>
      <c r="E60" s="3">
        <v>487</v>
      </c>
      <c r="F60" s="3">
        <v>501</v>
      </c>
      <c r="G60" s="3">
        <v>490</v>
      </c>
      <c r="H60" s="3">
        <v>490</v>
      </c>
    </row>
    <row r="61" spans="1:8" ht="13.5" customHeight="1">
      <c r="A61" s="8" t="s">
        <v>170</v>
      </c>
      <c r="B61" s="9" t="s">
        <v>42</v>
      </c>
      <c r="C61" s="3"/>
      <c r="D61" s="3">
        <v>1579</v>
      </c>
      <c r="E61" s="3">
        <v>1200</v>
      </c>
      <c r="F61" s="3">
        <v>1272</v>
      </c>
      <c r="G61" s="3">
        <v>1260</v>
      </c>
      <c r="H61" s="3">
        <v>1255</v>
      </c>
    </row>
    <row r="62" spans="1:8" ht="13.5" customHeight="1">
      <c r="A62" s="8" t="s">
        <v>171</v>
      </c>
      <c r="B62" s="9" t="s">
        <v>172</v>
      </c>
      <c r="C62" s="3"/>
      <c r="D62" s="3">
        <v>3848</v>
      </c>
      <c r="E62" s="3">
        <v>3666</v>
      </c>
      <c r="F62" s="3">
        <v>3488</v>
      </c>
      <c r="G62" s="3">
        <v>3237</v>
      </c>
      <c r="H62" s="3">
        <v>3053</v>
      </c>
    </row>
    <row r="63" spans="1:8" ht="13.5" customHeight="1">
      <c r="A63" s="6" t="s">
        <v>173</v>
      </c>
      <c r="B63" s="7" t="s">
        <v>43</v>
      </c>
      <c r="C63" s="2">
        <f>SUM(C64:C78)</f>
        <v>0</v>
      </c>
      <c r="D63" s="2">
        <f>SUM(D64:D78)</f>
        <v>1650</v>
      </c>
      <c r="E63" s="2">
        <f>SUM(E64:E78)</f>
        <v>64560</v>
      </c>
      <c r="F63" s="2">
        <f>SUM(F64:F78)</f>
        <v>74259</v>
      </c>
      <c r="G63" s="2">
        <f>SUM(G64:G78)</f>
        <v>74471</v>
      </c>
      <c r="H63" s="2">
        <v>74417</v>
      </c>
    </row>
    <row r="64" spans="1:8" ht="13.5" customHeight="1">
      <c r="A64" s="8" t="s">
        <v>174</v>
      </c>
      <c r="B64" s="9" t="s">
        <v>43</v>
      </c>
      <c r="C64" s="3"/>
      <c r="D64" s="3">
        <v>675</v>
      </c>
      <c r="E64" s="3">
        <v>26876</v>
      </c>
      <c r="F64" s="3">
        <v>32304</v>
      </c>
      <c r="G64" s="3">
        <v>32330</v>
      </c>
      <c r="H64" s="3">
        <v>32287</v>
      </c>
    </row>
    <row r="65" spans="1:8" ht="13.5" customHeight="1">
      <c r="A65" s="8" t="s">
        <v>175</v>
      </c>
      <c r="B65" s="9" t="s">
        <v>44</v>
      </c>
      <c r="C65" s="3"/>
      <c r="D65" s="3">
        <v>130</v>
      </c>
      <c r="E65" s="3">
        <v>4949</v>
      </c>
      <c r="F65" s="3">
        <v>5616</v>
      </c>
      <c r="G65" s="3">
        <v>5647</v>
      </c>
      <c r="H65" s="3">
        <v>5650</v>
      </c>
    </row>
    <row r="66" spans="1:8" ht="13.5" customHeight="1">
      <c r="A66" s="8" t="s">
        <v>176</v>
      </c>
      <c r="B66" s="9" t="s">
        <v>45</v>
      </c>
      <c r="C66" s="3"/>
      <c r="D66" s="3">
        <v>52</v>
      </c>
      <c r="E66" s="3">
        <v>1652</v>
      </c>
      <c r="F66" s="3">
        <v>1726</v>
      </c>
      <c r="G66" s="3">
        <v>1765</v>
      </c>
      <c r="H66" s="3">
        <v>1754</v>
      </c>
    </row>
    <row r="67" spans="1:8" ht="13.5" customHeight="1">
      <c r="A67" s="8" t="s">
        <v>177</v>
      </c>
      <c r="B67" s="9" t="s">
        <v>46</v>
      </c>
      <c r="C67" s="3"/>
      <c r="D67" s="3">
        <v>18</v>
      </c>
      <c r="E67" s="3">
        <v>1315</v>
      </c>
      <c r="F67" s="3">
        <v>1362</v>
      </c>
      <c r="G67" s="3">
        <v>1373</v>
      </c>
      <c r="H67" s="3">
        <v>1375</v>
      </c>
    </row>
    <row r="68" spans="1:8" ht="13.5" customHeight="1">
      <c r="A68" s="8" t="s">
        <v>178</v>
      </c>
      <c r="B68" s="9" t="s">
        <v>47</v>
      </c>
      <c r="C68" s="3"/>
      <c r="D68" s="3">
        <v>45</v>
      </c>
      <c r="E68" s="3">
        <v>2075</v>
      </c>
      <c r="F68" s="3">
        <v>2238</v>
      </c>
      <c r="G68" s="3">
        <v>2239</v>
      </c>
      <c r="H68" s="3">
        <v>2243</v>
      </c>
    </row>
    <row r="69" spans="1:8" ht="13.5" customHeight="1">
      <c r="A69" s="8" t="s">
        <v>179</v>
      </c>
      <c r="B69" s="9" t="s">
        <v>48</v>
      </c>
      <c r="C69" s="3"/>
      <c r="D69" s="3">
        <v>72</v>
      </c>
      <c r="E69" s="3">
        <v>2643</v>
      </c>
      <c r="F69" s="3">
        <v>3017</v>
      </c>
      <c r="G69" s="3">
        <v>3032</v>
      </c>
      <c r="H69" s="3">
        <v>3035</v>
      </c>
    </row>
    <row r="70" spans="1:8" ht="13.5" customHeight="1">
      <c r="A70" s="8" t="s">
        <v>180</v>
      </c>
      <c r="B70" s="9" t="s">
        <v>49</v>
      </c>
      <c r="C70" s="3"/>
      <c r="D70" s="3">
        <v>196</v>
      </c>
      <c r="E70" s="3">
        <v>7030</v>
      </c>
      <c r="F70" s="3">
        <v>8019</v>
      </c>
      <c r="G70" s="3">
        <v>8015</v>
      </c>
      <c r="H70" s="3">
        <v>8045</v>
      </c>
    </row>
    <row r="71" spans="1:8" ht="13.5" customHeight="1">
      <c r="A71" s="8" t="s">
        <v>181</v>
      </c>
      <c r="B71" s="9" t="s">
        <v>182</v>
      </c>
      <c r="C71" s="3"/>
      <c r="D71" s="3">
        <v>53</v>
      </c>
      <c r="E71" s="3">
        <v>2240</v>
      </c>
      <c r="F71" s="3">
        <v>2519</v>
      </c>
      <c r="G71" s="3">
        <v>2510</v>
      </c>
      <c r="H71" s="3">
        <v>2507</v>
      </c>
    </row>
    <row r="72" spans="1:8" ht="13.5" customHeight="1">
      <c r="A72" s="8" t="s">
        <v>183</v>
      </c>
      <c r="B72" s="9" t="s">
        <v>50</v>
      </c>
      <c r="C72" s="3"/>
      <c r="D72" s="3">
        <v>21</v>
      </c>
      <c r="E72" s="3">
        <v>989</v>
      </c>
      <c r="F72" s="3">
        <v>1171</v>
      </c>
      <c r="G72" s="3">
        <v>1185</v>
      </c>
      <c r="H72" s="3">
        <v>1177</v>
      </c>
    </row>
    <row r="73" spans="1:8" ht="13.5" customHeight="1">
      <c r="A73" s="8" t="s">
        <v>184</v>
      </c>
      <c r="B73" s="9" t="s">
        <v>51</v>
      </c>
      <c r="C73" s="3"/>
      <c r="D73" s="3">
        <v>42</v>
      </c>
      <c r="E73" s="3">
        <v>1584</v>
      </c>
      <c r="F73" s="3">
        <v>1732</v>
      </c>
      <c r="G73" s="3">
        <v>1734</v>
      </c>
      <c r="H73" s="3">
        <v>1729</v>
      </c>
    </row>
    <row r="74" spans="1:8" ht="13.5" customHeight="1">
      <c r="A74" s="8" t="s">
        <v>185</v>
      </c>
      <c r="B74" s="9" t="s">
        <v>52</v>
      </c>
      <c r="C74" s="3"/>
      <c r="D74" s="3">
        <v>24</v>
      </c>
      <c r="E74" s="3">
        <v>1397</v>
      </c>
      <c r="F74" s="3">
        <v>1409</v>
      </c>
      <c r="G74" s="3">
        <v>1390</v>
      </c>
      <c r="H74" s="3">
        <v>1396</v>
      </c>
    </row>
    <row r="75" spans="1:8" ht="13.5" customHeight="1">
      <c r="A75" s="8" t="s">
        <v>186</v>
      </c>
      <c r="B75" s="9" t="s">
        <v>273</v>
      </c>
      <c r="C75" s="3"/>
      <c r="D75" s="3">
        <v>71</v>
      </c>
      <c r="E75" s="3">
        <v>2578</v>
      </c>
      <c r="F75" s="3">
        <v>2927</v>
      </c>
      <c r="G75" s="3">
        <v>2958</v>
      </c>
      <c r="H75" s="3">
        <v>2956</v>
      </c>
    </row>
    <row r="76" spans="1:8" ht="13.5" customHeight="1">
      <c r="A76" s="8" t="s">
        <v>187</v>
      </c>
      <c r="B76" s="9" t="s">
        <v>53</v>
      </c>
      <c r="C76" s="3"/>
      <c r="D76" s="3">
        <v>90</v>
      </c>
      <c r="E76" s="3">
        <v>3879</v>
      </c>
      <c r="F76" s="3">
        <v>4264</v>
      </c>
      <c r="G76" s="3">
        <v>4344</v>
      </c>
      <c r="H76" s="3">
        <v>4320</v>
      </c>
    </row>
    <row r="77" spans="1:8" ht="13.5" customHeight="1">
      <c r="A77" s="8" t="s">
        <v>188</v>
      </c>
      <c r="B77" s="9" t="s">
        <v>189</v>
      </c>
      <c r="C77" s="3"/>
      <c r="D77" s="3">
        <v>136</v>
      </c>
      <c r="E77" s="3">
        <v>4777</v>
      </c>
      <c r="F77" s="3">
        <v>5298</v>
      </c>
      <c r="G77" s="3">
        <v>5290</v>
      </c>
      <c r="H77" s="3">
        <v>5286</v>
      </c>
    </row>
    <row r="78" spans="1:8" ht="13.5" customHeight="1">
      <c r="A78" s="8" t="s">
        <v>190</v>
      </c>
      <c r="B78" s="9" t="s">
        <v>54</v>
      </c>
      <c r="C78" s="3"/>
      <c r="D78" s="3">
        <v>25</v>
      </c>
      <c r="E78" s="3">
        <v>576</v>
      </c>
      <c r="F78" s="3">
        <v>657</v>
      </c>
      <c r="G78" s="3">
        <v>659</v>
      </c>
      <c r="H78" s="3">
        <v>657</v>
      </c>
    </row>
    <row r="79" spans="1:8" ht="13.5" customHeight="1">
      <c r="A79" s="6" t="s">
        <v>191</v>
      </c>
      <c r="B79" s="7" t="s">
        <v>55</v>
      </c>
      <c r="C79" s="2">
        <f>SUM(C80:C82)</f>
        <v>0</v>
      </c>
      <c r="D79" s="2">
        <f>SUM(D80:D82)</f>
        <v>1205</v>
      </c>
      <c r="E79" s="2">
        <f>SUM(E80:E82)</f>
        <v>40969</v>
      </c>
      <c r="F79" s="2">
        <f>SUM(F80:F82)</f>
        <v>41640</v>
      </c>
      <c r="G79" s="2">
        <f>SUM(G80:G82)</f>
        <v>39953</v>
      </c>
      <c r="H79" s="2">
        <v>38500</v>
      </c>
    </row>
    <row r="80" spans="1:8" ht="13.5" customHeight="1">
      <c r="A80" s="8" t="s">
        <v>192</v>
      </c>
      <c r="B80" s="9" t="s">
        <v>56</v>
      </c>
      <c r="C80" s="3"/>
      <c r="D80" s="3">
        <v>971</v>
      </c>
      <c r="E80" s="3">
        <v>32162</v>
      </c>
      <c r="F80" s="3">
        <v>32466</v>
      </c>
      <c r="G80" s="3">
        <v>30956</v>
      </c>
      <c r="H80" s="3">
        <v>29634</v>
      </c>
    </row>
    <row r="81" spans="1:8" ht="13.5" customHeight="1">
      <c r="A81" s="8" t="s">
        <v>193</v>
      </c>
      <c r="B81" s="9" t="s">
        <v>57</v>
      </c>
      <c r="C81" s="3"/>
      <c r="D81" s="3">
        <v>52</v>
      </c>
      <c r="E81" s="3">
        <v>1236</v>
      </c>
      <c r="F81" s="3">
        <v>1256</v>
      </c>
      <c r="G81" s="3">
        <v>1302</v>
      </c>
      <c r="H81" s="3">
        <v>1348</v>
      </c>
    </row>
    <row r="82" spans="1:8" ht="13.5" customHeight="1">
      <c r="A82" s="8" t="s">
        <v>194</v>
      </c>
      <c r="B82" s="9" t="s">
        <v>55</v>
      </c>
      <c r="C82" s="3"/>
      <c r="D82" s="3">
        <v>182</v>
      </c>
      <c r="E82" s="3">
        <v>7571</v>
      </c>
      <c r="F82" s="3">
        <v>7918</v>
      </c>
      <c r="G82" s="3">
        <v>7695</v>
      </c>
      <c r="H82" s="3">
        <v>7518</v>
      </c>
    </row>
    <row r="83" spans="1:8" ht="13.5" customHeight="1">
      <c r="A83" s="6" t="s">
        <v>195</v>
      </c>
      <c r="B83" s="7" t="s">
        <v>58</v>
      </c>
      <c r="C83" s="2">
        <f>SUM(C84:C95)</f>
        <v>0</v>
      </c>
      <c r="D83" s="2">
        <f>SUM(D84:D95)</f>
        <v>1539</v>
      </c>
      <c r="E83" s="2">
        <f>SUM(E84:E95)</f>
        <v>100205</v>
      </c>
      <c r="F83" s="2">
        <f>SUM(F84:F95)</f>
        <v>95036</v>
      </c>
      <c r="G83" s="2">
        <f>SUM(G84:G95)</f>
        <v>101849</v>
      </c>
      <c r="H83" s="2">
        <v>103115</v>
      </c>
    </row>
    <row r="84" spans="1:8" ht="13.5" customHeight="1">
      <c r="A84" s="8" t="s">
        <v>196</v>
      </c>
      <c r="B84" s="9" t="s">
        <v>58</v>
      </c>
      <c r="C84" s="3"/>
      <c r="D84" s="3">
        <v>680</v>
      </c>
      <c r="E84" s="3">
        <v>53114</v>
      </c>
      <c r="F84" s="3">
        <v>53811</v>
      </c>
      <c r="G84" s="3">
        <v>53258</v>
      </c>
      <c r="H84" s="3">
        <v>53033</v>
      </c>
    </row>
    <row r="85" spans="1:8" ht="13.5" customHeight="1">
      <c r="A85" s="8" t="s">
        <v>197</v>
      </c>
      <c r="B85" s="9" t="s">
        <v>59</v>
      </c>
      <c r="C85" s="3"/>
      <c r="D85" s="3">
        <v>166</v>
      </c>
      <c r="E85" s="3">
        <v>7855</v>
      </c>
      <c r="F85" s="3">
        <v>7927</v>
      </c>
      <c r="G85" s="3">
        <v>7910</v>
      </c>
      <c r="H85" s="3">
        <v>7964</v>
      </c>
    </row>
    <row r="86" spans="1:8" ht="13.5" customHeight="1">
      <c r="A86" s="8" t="s">
        <v>198</v>
      </c>
      <c r="B86" s="9" t="s">
        <v>60</v>
      </c>
      <c r="C86" s="3"/>
      <c r="D86" s="3">
        <v>87</v>
      </c>
      <c r="E86" s="3">
        <v>5186</v>
      </c>
      <c r="F86" s="3">
        <v>5021</v>
      </c>
      <c r="G86" s="3">
        <v>5131</v>
      </c>
      <c r="H86" s="3">
        <v>5268</v>
      </c>
    </row>
    <row r="87" spans="1:8" ht="13.5" customHeight="1">
      <c r="A87" s="8" t="s">
        <v>199</v>
      </c>
      <c r="B87" s="9" t="s">
        <v>61</v>
      </c>
      <c r="C87" s="3"/>
      <c r="D87" s="3">
        <v>78</v>
      </c>
      <c r="E87" s="3">
        <v>4927</v>
      </c>
      <c r="F87" s="3">
        <v>2595</v>
      </c>
      <c r="G87" s="3">
        <v>5176</v>
      </c>
      <c r="H87" s="3">
        <v>5379</v>
      </c>
    </row>
    <row r="88" spans="1:8" ht="13.5" customHeight="1">
      <c r="A88" s="8" t="s">
        <v>200</v>
      </c>
      <c r="B88" s="9" t="s">
        <v>62</v>
      </c>
      <c r="C88" s="3"/>
      <c r="D88" s="3">
        <v>57</v>
      </c>
      <c r="E88" s="3">
        <v>4371</v>
      </c>
      <c r="F88" s="3">
        <v>4314</v>
      </c>
      <c r="G88" s="3">
        <v>4508</v>
      </c>
      <c r="H88" s="3">
        <v>4695</v>
      </c>
    </row>
    <row r="89" spans="1:8" ht="13.5" customHeight="1">
      <c r="A89" s="8" t="s">
        <v>201</v>
      </c>
      <c r="B89" s="9" t="s">
        <v>63</v>
      </c>
      <c r="C89" s="3"/>
      <c r="D89" s="3">
        <v>47</v>
      </c>
      <c r="E89" s="3">
        <v>2114</v>
      </c>
      <c r="F89" s="3">
        <v>2248</v>
      </c>
      <c r="G89" s="3">
        <v>2446</v>
      </c>
      <c r="H89" s="3">
        <v>2613</v>
      </c>
    </row>
    <row r="90" spans="1:8" ht="13.5" customHeight="1">
      <c r="A90" s="8" t="s">
        <v>202</v>
      </c>
      <c r="B90" s="9" t="s">
        <v>64</v>
      </c>
      <c r="C90" s="3"/>
      <c r="D90" s="3">
        <v>74</v>
      </c>
      <c r="E90" s="3">
        <v>4737</v>
      </c>
      <c r="F90" s="3">
        <v>4502</v>
      </c>
      <c r="G90" s="3">
        <v>4726</v>
      </c>
      <c r="H90" s="3">
        <v>4870</v>
      </c>
    </row>
    <row r="91" spans="1:8" ht="13.5" customHeight="1">
      <c r="A91" s="8" t="s">
        <v>203</v>
      </c>
      <c r="B91" s="9" t="s">
        <v>65</v>
      </c>
      <c r="C91" s="3"/>
      <c r="D91" s="3">
        <v>77</v>
      </c>
      <c r="E91" s="3">
        <v>3245</v>
      </c>
      <c r="F91" s="3">
        <v>125</v>
      </c>
      <c r="G91" s="3">
        <v>3571</v>
      </c>
      <c r="H91" s="3">
        <v>3679</v>
      </c>
    </row>
    <row r="92" spans="1:8" ht="13.5" customHeight="1">
      <c r="A92" s="8" t="s">
        <v>204</v>
      </c>
      <c r="B92" s="9" t="s">
        <v>66</v>
      </c>
      <c r="C92" s="3"/>
      <c r="D92" s="3">
        <v>74</v>
      </c>
      <c r="E92" s="3">
        <v>3806</v>
      </c>
      <c r="F92" s="3">
        <v>3620</v>
      </c>
      <c r="G92" s="3">
        <v>3746</v>
      </c>
      <c r="H92" s="3">
        <v>3861</v>
      </c>
    </row>
    <row r="93" spans="1:8" ht="13.5" customHeight="1">
      <c r="A93" s="8" t="s">
        <v>205</v>
      </c>
      <c r="B93" s="9" t="s">
        <v>67</v>
      </c>
      <c r="C93" s="3"/>
      <c r="D93" s="3">
        <v>60</v>
      </c>
      <c r="E93" s="3">
        <v>2279</v>
      </c>
      <c r="F93" s="3">
        <v>2232</v>
      </c>
      <c r="G93" s="3">
        <v>2323</v>
      </c>
      <c r="H93" s="3">
        <v>2372</v>
      </c>
    </row>
    <row r="94" spans="1:8" ht="13.5" customHeight="1">
      <c r="A94" s="8" t="s">
        <v>206</v>
      </c>
      <c r="B94" s="9" t="s">
        <v>68</v>
      </c>
      <c r="C94" s="3"/>
      <c r="D94" s="3">
        <v>50</v>
      </c>
      <c r="E94" s="3">
        <v>3956</v>
      </c>
      <c r="F94" s="3">
        <v>3896</v>
      </c>
      <c r="G94" s="3">
        <v>3987</v>
      </c>
      <c r="H94" s="3">
        <v>4050</v>
      </c>
    </row>
    <row r="95" spans="1:8" ht="13.5" customHeight="1">
      <c r="A95" s="8" t="s">
        <v>207</v>
      </c>
      <c r="B95" s="9" t="s">
        <v>69</v>
      </c>
      <c r="C95" s="3"/>
      <c r="D95" s="3">
        <v>89</v>
      </c>
      <c r="E95" s="3">
        <v>4615</v>
      </c>
      <c r="F95" s="3">
        <v>4745</v>
      </c>
      <c r="G95" s="3">
        <v>5067</v>
      </c>
      <c r="H95" s="3">
        <v>5331</v>
      </c>
    </row>
    <row r="96" spans="1:8" ht="13.5" customHeight="1">
      <c r="A96" s="6" t="s">
        <v>208</v>
      </c>
      <c r="B96" s="7" t="s">
        <v>70</v>
      </c>
      <c r="C96" s="2">
        <f>SUM(C97:C103)</f>
        <v>0</v>
      </c>
      <c r="D96" s="2">
        <f>SUM(D97:D103)</f>
        <v>1003</v>
      </c>
      <c r="E96" s="2">
        <f>SUM(E97:E103)</f>
        <v>76286</v>
      </c>
      <c r="F96" s="2">
        <f>SUM(F97:F103)</f>
        <v>70542</v>
      </c>
      <c r="G96" s="2">
        <f>SUM(G97:G103)</f>
        <v>73607</v>
      </c>
      <c r="H96" s="2">
        <v>78393</v>
      </c>
    </row>
    <row r="97" spans="1:8" ht="12.6" customHeight="1">
      <c r="A97" s="8" t="s">
        <v>209</v>
      </c>
      <c r="B97" s="9" t="s">
        <v>70</v>
      </c>
      <c r="C97" s="3"/>
      <c r="D97" s="3">
        <v>288</v>
      </c>
      <c r="E97" s="3">
        <v>19927</v>
      </c>
      <c r="F97" s="3">
        <v>19920</v>
      </c>
      <c r="G97" s="3">
        <v>20020</v>
      </c>
      <c r="H97" s="3">
        <v>19927</v>
      </c>
    </row>
    <row r="98" spans="1:8" ht="12.6" customHeight="1">
      <c r="A98" s="8" t="s">
        <v>210</v>
      </c>
      <c r="B98" s="9" t="s">
        <v>71</v>
      </c>
      <c r="C98" s="3"/>
      <c r="D98" s="3">
        <v>108</v>
      </c>
      <c r="E98" s="3">
        <v>8060</v>
      </c>
      <c r="F98" s="3">
        <v>7759</v>
      </c>
      <c r="G98" s="3">
        <v>8150</v>
      </c>
      <c r="H98" s="3">
        <v>8637</v>
      </c>
    </row>
    <row r="99" spans="1:8" ht="12.6" customHeight="1">
      <c r="A99" s="8" t="s">
        <v>211</v>
      </c>
      <c r="B99" s="9" t="s">
        <v>212</v>
      </c>
      <c r="C99" s="3"/>
      <c r="D99" s="3">
        <v>140</v>
      </c>
      <c r="E99" s="3">
        <v>11046</v>
      </c>
      <c r="F99" s="3">
        <v>8715</v>
      </c>
      <c r="G99" s="3">
        <v>9713</v>
      </c>
      <c r="H99" s="3">
        <v>10808</v>
      </c>
    </row>
    <row r="100" spans="1:8" ht="12.6" customHeight="1">
      <c r="A100" s="8" t="s">
        <v>213</v>
      </c>
      <c r="B100" s="9" t="s">
        <v>72</v>
      </c>
      <c r="C100" s="3"/>
      <c r="D100" s="3">
        <v>141</v>
      </c>
      <c r="E100" s="3">
        <v>11263</v>
      </c>
      <c r="F100" s="3">
        <v>10204</v>
      </c>
      <c r="G100" s="3">
        <v>10834</v>
      </c>
      <c r="H100" s="3">
        <v>1167</v>
      </c>
    </row>
    <row r="101" spans="1:8" ht="12.6" customHeight="1">
      <c r="A101" s="8" t="s">
        <v>214</v>
      </c>
      <c r="B101" s="9" t="s">
        <v>73</v>
      </c>
      <c r="C101" s="3"/>
      <c r="D101" s="3">
        <v>74</v>
      </c>
      <c r="E101" s="3">
        <v>5402</v>
      </c>
      <c r="F101" s="3">
        <v>4695</v>
      </c>
      <c r="G101" s="3">
        <v>5174</v>
      </c>
      <c r="H101" s="3">
        <v>6648</v>
      </c>
    </row>
    <row r="102" spans="1:8" ht="12.6" customHeight="1">
      <c r="A102" s="8" t="s">
        <v>215</v>
      </c>
      <c r="B102" s="9" t="s">
        <v>74</v>
      </c>
      <c r="C102" s="3"/>
      <c r="D102" s="3">
        <v>127</v>
      </c>
      <c r="E102" s="3">
        <v>9946</v>
      </c>
      <c r="F102" s="3">
        <v>9421</v>
      </c>
      <c r="G102" s="3">
        <v>9695</v>
      </c>
      <c r="H102" s="3">
        <v>10265</v>
      </c>
    </row>
    <row r="103" spans="1:8" ht="12.6" customHeight="1">
      <c r="A103" s="8" t="s">
        <v>216</v>
      </c>
      <c r="B103" s="9" t="s">
        <v>75</v>
      </c>
      <c r="C103" s="3"/>
      <c r="D103" s="3">
        <v>125</v>
      </c>
      <c r="E103" s="3">
        <v>10642</v>
      </c>
      <c r="F103" s="3">
        <v>9828</v>
      </c>
      <c r="G103" s="3">
        <v>10021</v>
      </c>
      <c r="H103" s="3">
        <v>10438</v>
      </c>
    </row>
    <row r="104" spans="1:8" ht="12.6" customHeight="1">
      <c r="A104" s="6" t="s">
        <v>217</v>
      </c>
      <c r="B104" s="7" t="s">
        <v>76</v>
      </c>
      <c r="C104" s="2">
        <f>SUM(C105:C111)</f>
        <v>0</v>
      </c>
      <c r="D104" s="2">
        <f>SUM(D105:D111)</f>
        <v>26367</v>
      </c>
      <c r="E104" s="2">
        <f>SUM(E105:E111)</f>
        <v>25963</v>
      </c>
      <c r="F104" s="2">
        <f>SUM(F105:F111)</f>
        <v>25874</v>
      </c>
      <c r="G104" s="2">
        <f>SUM(G105:G111)</f>
        <v>25476</v>
      </c>
      <c r="H104" s="2">
        <v>25388</v>
      </c>
    </row>
    <row r="105" spans="1:8" ht="12.6" customHeight="1">
      <c r="A105" s="8" t="s">
        <v>218</v>
      </c>
      <c r="B105" s="9" t="s">
        <v>82</v>
      </c>
      <c r="C105" s="3"/>
      <c r="D105" s="3">
        <v>10288</v>
      </c>
      <c r="E105" s="3">
        <v>10871</v>
      </c>
      <c r="F105" s="3">
        <v>11164</v>
      </c>
      <c r="G105" s="3">
        <v>10785</v>
      </c>
      <c r="H105" s="3">
        <v>10558</v>
      </c>
    </row>
    <row r="106" spans="1:8" ht="12.6" customHeight="1">
      <c r="A106" s="8" t="s">
        <v>219</v>
      </c>
      <c r="B106" s="9" t="s">
        <v>77</v>
      </c>
      <c r="C106" s="3"/>
      <c r="D106" s="3">
        <v>1535</v>
      </c>
      <c r="E106" s="3">
        <v>1537</v>
      </c>
      <c r="F106" s="3">
        <v>1527</v>
      </c>
      <c r="G106" s="3">
        <v>1446</v>
      </c>
      <c r="H106" s="3">
        <v>1397</v>
      </c>
    </row>
    <row r="107" spans="1:8" ht="12.6" customHeight="1">
      <c r="A107" s="8" t="s">
        <v>220</v>
      </c>
      <c r="B107" s="9" t="s">
        <v>78</v>
      </c>
      <c r="C107" s="3"/>
      <c r="D107" s="3">
        <v>1057</v>
      </c>
      <c r="E107" s="3">
        <v>1573</v>
      </c>
      <c r="F107" s="3">
        <v>1589</v>
      </c>
      <c r="G107" s="3">
        <v>1528</v>
      </c>
      <c r="H107" s="3">
        <v>1487</v>
      </c>
    </row>
    <row r="108" spans="1:8" ht="12.6" customHeight="1">
      <c r="A108" s="8" t="s">
        <v>221</v>
      </c>
      <c r="B108" s="9" t="s">
        <v>79</v>
      </c>
      <c r="C108" s="3"/>
      <c r="D108" s="3">
        <v>3222</v>
      </c>
      <c r="E108" s="3">
        <v>2368</v>
      </c>
      <c r="F108" s="3">
        <v>2426</v>
      </c>
      <c r="G108" s="3">
        <v>2313</v>
      </c>
      <c r="H108" s="3">
        <v>2250</v>
      </c>
    </row>
    <row r="109" spans="1:8" ht="12.6" customHeight="1">
      <c r="A109" s="8" t="s">
        <v>222</v>
      </c>
      <c r="B109" s="9" t="s">
        <v>80</v>
      </c>
      <c r="C109" s="3"/>
      <c r="D109" s="3">
        <v>781</v>
      </c>
      <c r="E109" s="3">
        <v>913</v>
      </c>
      <c r="F109" s="3">
        <v>976</v>
      </c>
      <c r="G109" s="3">
        <v>930</v>
      </c>
      <c r="H109" s="3">
        <v>888</v>
      </c>
    </row>
    <row r="110" spans="1:8" ht="12.6" customHeight="1">
      <c r="A110" s="8" t="s">
        <v>223</v>
      </c>
      <c r="B110" s="9" t="s">
        <v>265</v>
      </c>
      <c r="C110" s="3"/>
      <c r="D110" s="3">
        <v>1856</v>
      </c>
      <c r="E110" s="3">
        <v>1798</v>
      </c>
      <c r="F110" s="3">
        <v>1754</v>
      </c>
      <c r="G110" s="3">
        <v>1689</v>
      </c>
      <c r="H110" s="3">
        <v>1643</v>
      </c>
    </row>
    <row r="111" spans="1:8" ht="12.6" customHeight="1">
      <c r="A111" s="8" t="s">
        <v>224</v>
      </c>
      <c r="B111" s="9" t="s">
        <v>81</v>
      </c>
      <c r="C111" s="3"/>
      <c r="D111" s="3">
        <v>7628</v>
      </c>
      <c r="E111" s="3">
        <v>6903</v>
      </c>
      <c r="F111" s="3">
        <v>6438</v>
      </c>
      <c r="G111" s="3">
        <v>6785</v>
      </c>
      <c r="H111" s="3">
        <v>7165</v>
      </c>
    </row>
    <row r="112" spans="1:8" ht="12.6" customHeight="1">
      <c r="A112" s="6" t="s">
        <v>225</v>
      </c>
      <c r="B112" s="7" t="s">
        <v>83</v>
      </c>
      <c r="C112" s="2">
        <f>SUM(C113:C125)</f>
        <v>0</v>
      </c>
      <c r="D112" s="2">
        <f>SUM(D113:D125)</f>
        <v>26253</v>
      </c>
      <c r="E112" s="2">
        <f>SUM(E113:E125)</f>
        <v>22147</v>
      </c>
      <c r="F112" s="2">
        <f>SUM(F113:F125)</f>
        <v>22862</v>
      </c>
      <c r="G112" s="2">
        <f>SUM(G113:G125)</f>
        <v>21275</v>
      </c>
      <c r="H112" s="2">
        <v>21805</v>
      </c>
    </row>
    <row r="113" spans="1:8" ht="12.6" customHeight="1">
      <c r="A113" s="8" t="s">
        <v>226</v>
      </c>
      <c r="B113" s="9" t="s">
        <v>83</v>
      </c>
      <c r="C113" s="3"/>
      <c r="D113" s="3">
        <v>8037</v>
      </c>
      <c r="E113" s="3">
        <v>7384</v>
      </c>
      <c r="F113" s="3">
        <v>7529</v>
      </c>
      <c r="G113" s="3">
        <v>7694</v>
      </c>
      <c r="H113" s="3">
        <v>7537</v>
      </c>
    </row>
    <row r="114" spans="1:8" ht="12.6" customHeight="1">
      <c r="A114" s="8" t="s">
        <v>227</v>
      </c>
      <c r="B114" s="9" t="s">
        <v>264</v>
      </c>
      <c r="C114" s="3"/>
      <c r="D114" s="3">
        <v>736</v>
      </c>
      <c r="E114" s="3">
        <v>580</v>
      </c>
      <c r="F114" s="3">
        <v>603</v>
      </c>
      <c r="G114" s="3">
        <v>586</v>
      </c>
      <c r="H114" s="3">
        <v>562</v>
      </c>
    </row>
    <row r="115" spans="1:8" ht="12.6" customHeight="1">
      <c r="A115" s="8" t="s">
        <v>228</v>
      </c>
      <c r="B115" s="9" t="s">
        <v>84</v>
      </c>
      <c r="C115" s="3"/>
      <c r="D115" s="3">
        <v>2013</v>
      </c>
      <c r="E115" s="3">
        <v>2021</v>
      </c>
      <c r="F115" s="3">
        <v>2104</v>
      </c>
      <c r="G115" s="3">
        <v>2038</v>
      </c>
      <c r="H115" s="3">
        <v>2000</v>
      </c>
    </row>
    <row r="116" spans="1:8" ht="12.6" customHeight="1">
      <c r="A116" s="8" t="s">
        <v>229</v>
      </c>
      <c r="B116" s="9" t="s">
        <v>230</v>
      </c>
      <c r="C116" s="3"/>
      <c r="D116" s="3">
        <v>1618</v>
      </c>
      <c r="E116" s="3">
        <v>1271</v>
      </c>
      <c r="F116" s="3">
        <v>1299</v>
      </c>
      <c r="G116" s="3">
        <v>1262</v>
      </c>
      <c r="H116" s="3">
        <v>1255</v>
      </c>
    </row>
    <row r="117" spans="1:8" ht="12.6" customHeight="1">
      <c r="A117" s="8" t="s">
        <v>231</v>
      </c>
      <c r="B117" s="9" t="s">
        <v>85</v>
      </c>
      <c r="C117" s="3"/>
      <c r="D117" s="3">
        <v>162</v>
      </c>
      <c r="E117" s="3">
        <v>224</v>
      </c>
      <c r="F117" s="3">
        <v>309</v>
      </c>
      <c r="G117" s="3">
        <v>185</v>
      </c>
      <c r="H117" s="3">
        <v>312</v>
      </c>
    </row>
    <row r="118" spans="1:8" ht="12.6" customHeight="1">
      <c r="A118" s="8" t="s">
        <v>232</v>
      </c>
      <c r="B118" s="9" t="s">
        <v>86</v>
      </c>
      <c r="C118" s="3"/>
      <c r="D118" s="3">
        <v>1050</v>
      </c>
      <c r="E118" s="3">
        <v>939</v>
      </c>
      <c r="F118" s="3">
        <v>1030</v>
      </c>
      <c r="G118" s="3">
        <v>1008</v>
      </c>
      <c r="H118" s="3">
        <v>976</v>
      </c>
    </row>
    <row r="119" spans="1:8" ht="12.6" customHeight="1">
      <c r="A119" s="8" t="s">
        <v>233</v>
      </c>
      <c r="B119" s="9" t="s">
        <v>87</v>
      </c>
      <c r="C119" s="3"/>
      <c r="D119" s="3">
        <v>2913</v>
      </c>
      <c r="E119" s="3">
        <v>2189</v>
      </c>
      <c r="F119" s="3">
        <v>2256</v>
      </c>
      <c r="G119" s="3">
        <v>1088</v>
      </c>
      <c r="H119" s="3">
        <v>1957</v>
      </c>
    </row>
    <row r="120" spans="1:8" ht="12.6" customHeight="1">
      <c r="A120" s="8" t="s">
        <v>234</v>
      </c>
      <c r="B120" s="9" t="s">
        <v>88</v>
      </c>
      <c r="C120" s="3"/>
      <c r="D120" s="3">
        <v>736</v>
      </c>
      <c r="E120" s="3">
        <v>633</v>
      </c>
      <c r="F120" s="3">
        <v>659</v>
      </c>
      <c r="G120" s="3">
        <v>654</v>
      </c>
      <c r="H120" s="3">
        <v>661</v>
      </c>
    </row>
    <row r="121" spans="1:8" ht="12.6" customHeight="1">
      <c r="A121" s="8" t="s">
        <v>235</v>
      </c>
      <c r="B121" s="9" t="s">
        <v>89</v>
      </c>
      <c r="C121" s="3"/>
      <c r="D121" s="3">
        <v>1879</v>
      </c>
      <c r="E121" s="3">
        <v>1597</v>
      </c>
      <c r="F121" s="3">
        <v>1601</v>
      </c>
      <c r="G121" s="3">
        <v>1433</v>
      </c>
      <c r="H121" s="3">
        <v>1308</v>
      </c>
    </row>
    <row r="122" spans="1:8" ht="12.6" customHeight="1">
      <c r="A122" s="8" t="s">
        <v>236</v>
      </c>
      <c r="B122" s="9" t="s">
        <v>90</v>
      </c>
      <c r="C122" s="3"/>
      <c r="D122" s="3">
        <v>1115</v>
      </c>
      <c r="E122" s="3">
        <v>994</v>
      </c>
      <c r="F122" s="3">
        <v>1076</v>
      </c>
      <c r="G122" s="3">
        <v>1043</v>
      </c>
      <c r="H122" s="3">
        <v>1010</v>
      </c>
    </row>
    <row r="123" spans="1:8" ht="12.6" customHeight="1">
      <c r="A123" s="8" t="s">
        <v>237</v>
      </c>
      <c r="B123" s="9" t="s">
        <v>91</v>
      </c>
      <c r="C123" s="3"/>
      <c r="D123" s="3">
        <v>2007</v>
      </c>
      <c r="E123" s="3">
        <v>1716</v>
      </c>
      <c r="F123" s="3">
        <v>1779</v>
      </c>
      <c r="G123" s="3">
        <v>1719</v>
      </c>
      <c r="H123" s="3">
        <v>1668</v>
      </c>
    </row>
    <row r="124" spans="1:8" ht="12.6" customHeight="1">
      <c r="A124" s="8" t="s">
        <v>238</v>
      </c>
      <c r="B124" s="9" t="s">
        <v>92</v>
      </c>
      <c r="C124" s="3"/>
      <c r="D124" s="3">
        <v>2258</v>
      </c>
      <c r="E124" s="3">
        <v>1097</v>
      </c>
      <c r="F124" s="3">
        <v>1093</v>
      </c>
      <c r="G124" s="3">
        <v>1137</v>
      </c>
      <c r="H124" s="3">
        <v>1183</v>
      </c>
    </row>
    <row r="125" spans="1:8" ht="12.6" customHeight="1">
      <c r="A125" s="8" t="s">
        <v>239</v>
      </c>
      <c r="B125" s="9" t="s">
        <v>261</v>
      </c>
      <c r="C125" s="3"/>
      <c r="D125" s="3">
        <v>1729</v>
      </c>
      <c r="E125" s="3">
        <v>1502</v>
      </c>
      <c r="F125" s="3">
        <v>1524</v>
      </c>
      <c r="G125" s="3">
        <v>1428</v>
      </c>
      <c r="H125" s="3">
        <v>1376</v>
      </c>
    </row>
    <row r="126" spans="1:8" ht="12.6" customHeight="1">
      <c r="A126" s="6" t="s">
        <v>240</v>
      </c>
      <c r="B126" s="7" t="s">
        <v>93</v>
      </c>
      <c r="C126" s="2">
        <f>SUM(C127:C130)</f>
        <v>0</v>
      </c>
      <c r="D126" s="2">
        <f>SUM(D127:D130)</f>
        <v>10815</v>
      </c>
      <c r="E126" s="2">
        <f>SUM(E127:E130)</f>
        <v>11175</v>
      </c>
      <c r="F126" s="2">
        <f>SUM(F127:F130)</f>
        <v>10032</v>
      </c>
      <c r="G126" s="2">
        <f>SUM(G127:G130)</f>
        <v>11370</v>
      </c>
      <c r="H126" s="2">
        <v>11341</v>
      </c>
    </row>
    <row r="127" spans="1:8" ht="12.6" customHeight="1">
      <c r="A127" s="8" t="s">
        <v>241</v>
      </c>
      <c r="B127" s="9" t="s">
        <v>93</v>
      </c>
      <c r="C127" s="3"/>
      <c r="D127" s="3">
        <v>6206</v>
      </c>
      <c r="E127" s="3">
        <v>6792</v>
      </c>
      <c r="F127" s="3">
        <v>5522</v>
      </c>
      <c r="G127" s="3">
        <v>6746</v>
      </c>
      <c r="H127" s="3">
        <v>6616</v>
      </c>
    </row>
    <row r="128" spans="1:8" ht="12.6" customHeight="1">
      <c r="A128" s="8" t="s">
        <v>242</v>
      </c>
      <c r="B128" s="9" t="s">
        <v>94</v>
      </c>
      <c r="C128" s="3"/>
      <c r="D128" s="3">
        <v>2312</v>
      </c>
      <c r="E128" s="3">
        <v>2146</v>
      </c>
      <c r="F128" s="3">
        <v>2222</v>
      </c>
      <c r="G128" s="3">
        <v>2222</v>
      </c>
      <c r="H128" s="3">
        <v>2227</v>
      </c>
    </row>
    <row r="129" spans="1:8" ht="12.6" customHeight="1">
      <c r="A129" s="8" t="s">
        <v>243</v>
      </c>
      <c r="B129" s="9" t="s">
        <v>95</v>
      </c>
      <c r="C129" s="3"/>
      <c r="D129" s="3">
        <v>592</v>
      </c>
      <c r="E129" s="3">
        <v>390</v>
      </c>
      <c r="F129" s="3">
        <v>416</v>
      </c>
      <c r="G129" s="3">
        <v>500</v>
      </c>
      <c r="H129" s="3">
        <v>578</v>
      </c>
    </row>
    <row r="130" spans="1:8" ht="12.6" customHeight="1">
      <c r="A130" s="8" t="s">
        <v>244</v>
      </c>
      <c r="B130" s="9" t="s">
        <v>245</v>
      </c>
      <c r="C130" s="3"/>
      <c r="D130" s="3">
        <v>1705</v>
      </c>
      <c r="E130" s="3">
        <v>1847</v>
      </c>
      <c r="F130" s="3">
        <v>1872</v>
      </c>
      <c r="G130" s="3">
        <v>1902</v>
      </c>
      <c r="H130" s="3">
        <v>1920</v>
      </c>
    </row>
    <row r="131" spans="1:8" ht="12.6" customHeight="1">
      <c r="A131" s="6" t="s">
        <v>246</v>
      </c>
      <c r="B131" s="7" t="s">
        <v>52</v>
      </c>
      <c r="C131" s="2">
        <f>SUM(C132:C142)</f>
        <v>0</v>
      </c>
      <c r="D131" s="2">
        <f>SUM(D132:D142)</f>
        <v>759</v>
      </c>
      <c r="E131" s="2">
        <f>SUM(E132:E142)</f>
        <v>18416</v>
      </c>
      <c r="F131" s="2">
        <f>SUM(F132:F142)</f>
        <v>18852</v>
      </c>
      <c r="G131" s="2">
        <f>SUM(G132:G142)</f>
        <v>17976</v>
      </c>
      <c r="H131" s="2">
        <v>17267</v>
      </c>
    </row>
    <row r="132" spans="1:8" ht="12.6" customHeight="1">
      <c r="A132" s="8" t="s">
        <v>247</v>
      </c>
      <c r="B132" s="9" t="s">
        <v>52</v>
      </c>
      <c r="C132" s="3"/>
      <c r="D132" s="3">
        <v>194</v>
      </c>
      <c r="E132" s="3">
        <v>5034</v>
      </c>
      <c r="F132" s="3">
        <v>5071</v>
      </c>
      <c r="G132" s="3">
        <v>4627</v>
      </c>
      <c r="H132" s="3">
        <v>4284</v>
      </c>
    </row>
    <row r="133" spans="1:8" ht="12.6" customHeight="1">
      <c r="A133" s="8" t="s">
        <v>248</v>
      </c>
      <c r="B133" s="9" t="s">
        <v>96</v>
      </c>
      <c r="C133" s="3"/>
      <c r="D133" s="3">
        <v>37</v>
      </c>
      <c r="E133" s="3">
        <v>568</v>
      </c>
      <c r="F133" s="3">
        <v>627</v>
      </c>
      <c r="G133" s="3">
        <v>601</v>
      </c>
      <c r="H133" s="3">
        <v>564</v>
      </c>
    </row>
    <row r="134" spans="1:8" ht="12.6" customHeight="1">
      <c r="A134" s="8" t="s">
        <v>249</v>
      </c>
      <c r="B134" s="9" t="s">
        <v>97</v>
      </c>
      <c r="C134" s="3"/>
      <c r="D134" s="3">
        <v>154</v>
      </c>
      <c r="E134" s="3">
        <v>4930</v>
      </c>
      <c r="F134" s="3">
        <v>4871</v>
      </c>
      <c r="G134" s="3">
        <v>4692</v>
      </c>
      <c r="H134" s="3">
        <v>4594</v>
      </c>
    </row>
    <row r="135" spans="1:8" ht="12.6" customHeight="1">
      <c r="A135" s="8" t="s">
        <v>250</v>
      </c>
      <c r="B135" s="9" t="s">
        <v>98</v>
      </c>
      <c r="C135" s="3"/>
      <c r="D135" s="3">
        <v>54</v>
      </c>
      <c r="E135" s="3">
        <v>1655</v>
      </c>
      <c r="F135" s="3">
        <v>1688</v>
      </c>
      <c r="G135" s="3">
        <v>1592</v>
      </c>
      <c r="H135" s="3">
        <v>1521</v>
      </c>
    </row>
    <row r="136" spans="1:8" ht="12.6" customHeight="1">
      <c r="A136" s="8" t="s">
        <v>251</v>
      </c>
      <c r="B136" s="9" t="s">
        <v>99</v>
      </c>
      <c r="C136" s="3"/>
      <c r="D136" s="3">
        <v>56</v>
      </c>
      <c r="E136" s="3">
        <v>977</v>
      </c>
      <c r="F136" s="3">
        <v>1081</v>
      </c>
      <c r="G136" s="3">
        <v>1057</v>
      </c>
      <c r="H136" s="3">
        <v>1018</v>
      </c>
    </row>
    <row r="137" spans="1:8" ht="12.6" customHeight="1">
      <c r="A137" s="8" t="s">
        <v>252</v>
      </c>
      <c r="B137" s="9" t="s">
        <v>253</v>
      </c>
      <c r="C137" s="3"/>
      <c r="D137" s="3">
        <v>51</v>
      </c>
      <c r="E137" s="3">
        <v>846</v>
      </c>
      <c r="F137" s="3">
        <v>910</v>
      </c>
      <c r="G137" s="3">
        <v>901</v>
      </c>
      <c r="H137" s="3">
        <v>875</v>
      </c>
    </row>
    <row r="138" spans="1:8" ht="12.6" customHeight="1">
      <c r="A138" s="8" t="s">
        <v>254</v>
      </c>
      <c r="B138" s="9" t="s">
        <v>262</v>
      </c>
      <c r="C138" s="3"/>
      <c r="D138" s="3">
        <v>89</v>
      </c>
      <c r="E138" s="3">
        <v>1713</v>
      </c>
      <c r="F138" s="3">
        <v>1777</v>
      </c>
      <c r="G138" s="3">
        <v>1762</v>
      </c>
      <c r="H138" s="3">
        <v>1735</v>
      </c>
    </row>
    <row r="139" spans="1:8" ht="12.6" customHeight="1">
      <c r="A139" s="8" t="s">
        <v>255</v>
      </c>
      <c r="B139" s="9" t="s">
        <v>100</v>
      </c>
      <c r="C139" s="3"/>
      <c r="D139" s="3">
        <v>33</v>
      </c>
      <c r="E139" s="3">
        <v>642</v>
      </c>
      <c r="F139" s="3">
        <v>660</v>
      </c>
      <c r="G139" s="3">
        <v>640</v>
      </c>
      <c r="H139" s="3">
        <v>616</v>
      </c>
    </row>
    <row r="140" spans="1:8" ht="12.6" customHeight="1">
      <c r="A140" s="8" t="s">
        <v>256</v>
      </c>
      <c r="B140" s="9" t="s">
        <v>101</v>
      </c>
      <c r="C140" s="3"/>
      <c r="D140" s="3">
        <v>9</v>
      </c>
      <c r="E140" s="3">
        <v>159</v>
      </c>
      <c r="F140" s="3">
        <v>197</v>
      </c>
      <c r="G140" s="3">
        <v>198</v>
      </c>
      <c r="H140" s="3">
        <v>197</v>
      </c>
    </row>
    <row r="141" spans="1:8" ht="12.6" customHeight="1">
      <c r="A141" s="8" t="s">
        <v>257</v>
      </c>
      <c r="B141" s="9" t="s">
        <v>102</v>
      </c>
      <c r="C141" s="3"/>
      <c r="D141" s="3">
        <v>28</v>
      </c>
      <c r="E141" s="3">
        <v>526</v>
      </c>
      <c r="F141" s="3">
        <v>567</v>
      </c>
      <c r="G141" s="3">
        <v>555</v>
      </c>
      <c r="H141" s="3">
        <v>544</v>
      </c>
    </row>
    <row r="142" spans="1:8" ht="12.6" customHeight="1">
      <c r="A142" s="8" t="s">
        <v>258</v>
      </c>
      <c r="B142" s="9" t="s">
        <v>259</v>
      </c>
      <c r="C142" s="3"/>
      <c r="D142" s="3">
        <v>54</v>
      </c>
      <c r="E142" s="3">
        <v>1366</v>
      </c>
      <c r="F142" s="3">
        <v>1403</v>
      </c>
      <c r="G142" s="3">
        <v>1351</v>
      </c>
      <c r="H142" s="3">
        <v>1319</v>
      </c>
    </row>
  </sheetData>
  <autoFilter ref="A1:H142" xr:uid="{00000000-0001-0000-0000-000000000000}"/>
  <phoneticPr fontId="42" type="noConversion"/>
  <pageMargins left="0.7" right="0.7" top="0.75" bottom="0.75" header="0.3" footer="0.3"/>
  <pageSetup scale="91" orientation="portrait" verticalDpi="0" r:id="rId1"/>
  <ignoredErrors>
    <ignoredError sqref="A50 A2:B16 A51:B74 A19:B49 B17 B18 A1 A76:B142 A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Población</vt:lpstr>
      <vt:lpstr>Población!Área_de_impresión</vt:lpstr>
      <vt:lpstr>Población!OLE_LINK19</vt:lpstr>
      <vt:lpstr>Población!OLE_LINK8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Santos Ale yopla Chilon</cp:lastModifiedBy>
  <cp:lastPrinted>2021-09-29T15:01:37Z</cp:lastPrinted>
  <dcterms:created xsi:type="dcterms:W3CDTF">2010-07-08T23:14:37Z</dcterms:created>
  <dcterms:modified xsi:type="dcterms:W3CDTF">2025-10-01T16:51:50Z</dcterms:modified>
</cp:coreProperties>
</file>